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4.2025 - Abril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LIQUIDAÇÃO'!$A$4:$Q$570</definedName>
    <definedName name="_xlnm._FilterDatabase" localSheetId="4" hidden="1">'BASE DE DADOS OPS'!$A$4:$P$9635</definedName>
    <definedName name="_xlnm._FilterDatabase" localSheetId="0" hidden="1">'CATEGORIZAÇÃO PARA PUBLICAÇÃO'!$A$1:$C$55</definedName>
    <definedName name="_xlnm._FilterDatabase" localSheetId="2" hidden="1">'PLANILHA DE ELABORAÇÃO'!$A$4:$AD$2511</definedName>
    <definedName name="_xlnm._FilterDatabase" localSheetId="1" hidden="1">'PLANILHA PARA PUBLICAÇÃO'!$A$3:$V$208</definedName>
    <definedName name="_xlnm.Print_Area" localSheetId="1">'PLANILHA PARA PUBLICAÇÃO'!$A$1:$U$223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3" l="1"/>
  <c r="V142" i="3"/>
  <c r="V199" i="3"/>
  <c r="V10" i="3"/>
  <c r="V171" i="3"/>
  <c r="V143" i="3"/>
  <c r="V144" i="3"/>
  <c r="V14" i="3"/>
  <c r="V15" i="3"/>
  <c r="V172" i="3"/>
  <c r="V145" i="3"/>
  <c r="V146" i="3"/>
  <c r="V185" i="3"/>
  <c r="V161" i="3"/>
  <c r="V173" i="3"/>
  <c r="V186" i="3"/>
  <c r="V187" i="3"/>
  <c r="V120" i="3"/>
  <c r="V121" i="3"/>
  <c r="V30" i="3"/>
  <c r="V31" i="3"/>
  <c r="V97" i="3"/>
  <c r="V32" i="3"/>
  <c r="V33" i="3"/>
  <c r="V98" i="3"/>
  <c r="V99" i="3"/>
  <c r="V47" i="3"/>
  <c r="V34" i="3"/>
  <c r="V35" i="3"/>
  <c r="V36" i="3"/>
  <c r="V37" i="3"/>
  <c r="V38" i="3"/>
  <c r="V16" i="3"/>
  <c r="V48" i="3"/>
  <c r="V140" i="3"/>
  <c r="V39" i="3"/>
  <c r="V68" i="3"/>
  <c r="V69" i="3"/>
  <c r="V100" i="3"/>
  <c r="V49" i="3"/>
  <c r="V70" i="3"/>
  <c r="V115" i="3"/>
  <c r="V50" i="3"/>
  <c r="V101" i="3"/>
  <c r="V102" i="3"/>
  <c r="V103" i="3"/>
  <c r="V191" i="3"/>
  <c r="V104" i="3"/>
  <c r="V51" i="3"/>
  <c r="V40" i="3"/>
  <c r="V105" i="3"/>
  <c r="V41" i="3"/>
  <c r="V42" i="3"/>
  <c r="V106" i="3"/>
  <c r="V52" i="3"/>
  <c r="V107" i="3"/>
  <c r="V108" i="3"/>
  <c r="V109" i="3"/>
  <c r="V43" i="3"/>
  <c r="V44" i="3"/>
  <c r="V45" i="3"/>
  <c r="V46" i="3"/>
  <c r="V71" i="3"/>
  <c r="V110" i="3"/>
  <c r="V72" i="3"/>
  <c r="V73" i="3"/>
  <c r="V74" i="3"/>
  <c r="V75" i="3"/>
  <c r="V76" i="3"/>
  <c r="V77" i="3"/>
  <c r="V78" i="3"/>
  <c r="V79" i="3"/>
  <c r="V53" i="3"/>
  <c r="V80" i="3"/>
  <c r="V81" i="3"/>
  <c r="V82" i="3"/>
  <c r="V122" i="3"/>
  <c r="V83" i="3"/>
  <c r="V123" i="3"/>
  <c r="V84" i="3"/>
  <c r="V85" i="3"/>
  <c r="V147" i="3"/>
  <c r="V86" i="3"/>
  <c r="V87" i="3"/>
  <c r="V136" i="3"/>
  <c r="V124" i="3"/>
  <c r="V125" i="3"/>
  <c r="V126" i="3"/>
  <c r="V127" i="3"/>
  <c r="V128" i="3"/>
  <c r="V88" i="3"/>
  <c r="V129" i="3"/>
  <c r="V130" i="3"/>
  <c r="V111" i="3"/>
  <c r="V54" i="3"/>
  <c r="V55" i="3"/>
  <c r="V131" i="3"/>
  <c r="V112" i="3"/>
  <c r="V113" i="3"/>
  <c r="V132" i="3"/>
  <c r="V114" i="3"/>
  <c r="V174" i="3"/>
  <c r="V56" i="3"/>
  <c r="V116" i="3"/>
  <c r="V89" i="3"/>
  <c r="V90" i="3"/>
  <c r="V91" i="3"/>
  <c r="V92" i="3"/>
  <c r="V93" i="3"/>
  <c r="V57" i="3"/>
  <c r="V58" i="3"/>
  <c r="V162" i="3"/>
  <c r="V59" i="3"/>
  <c r="V155" i="3"/>
  <c r="V60" i="3"/>
  <c r="V61" i="3"/>
  <c r="V62" i="3"/>
  <c r="V17" i="3"/>
  <c r="V63" i="3"/>
  <c r="V5" i="3"/>
  <c r="V64" i="3"/>
  <c r="V18" i="3"/>
  <c r="V19" i="3"/>
  <c r="V141" i="3"/>
  <c r="V94" i="3"/>
  <c r="V205" i="3"/>
  <c r="V20" i="3"/>
  <c r="V163" i="3"/>
  <c r="V200" i="3"/>
  <c r="V21" i="3"/>
  <c r="V159" i="3"/>
  <c r="V22" i="3"/>
  <c r="V23" i="3"/>
  <c r="V24" i="3"/>
  <c r="V25" i="3"/>
  <c r="V188" i="3"/>
  <c r="V26" i="3"/>
  <c r="V137" i="3"/>
  <c r="V195" i="3"/>
  <c r="V65" i="3"/>
  <c r="V181" i="3"/>
  <c r="V148" i="3"/>
  <c r="V196" i="3"/>
  <c r="V180" i="3"/>
  <c r="V197" i="3"/>
  <c r="V149" i="3"/>
  <c r="V133" i="3"/>
  <c r="V175" i="3"/>
  <c r="V156" i="3"/>
  <c r="V66" i="3"/>
  <c r="V11" i="3"/>
  <c r="V164" i="3"/>
  <c r="V165" i="3"/>
  <c r="V150" i="3"/>
  <c r="V151" i="3"/>
  <c r="V157" i="3"/>
  <c r="V193" i="3"/>
  <c r="V152" i="3"/>
  <c r="V166" i="3"/>
  <c r="V158" i="3"/>
  <c r="V192" i="3"/>
  <c r="V167" i="3"/>
  <c r="V201" i="3"/>
  <c r="V12" i="3"/>
  <c r="V67" i="3"/>
  <c r="V117" i="3"/>
  <c r="V27" i="3"/>
  <c r="V118" i="3"/>
  <c r="V28" i="3"/>
  <c r="V29" i="3"/>
  <c r="V134" i="3"/>
  <c r="V135" i="3"/>
  <c r="V179" i="3"/>
  <c r="V176" i="3"/>
  <c r="V189" i="3"/>
  <c r="V190" i="3"/>
  <c r="V95" i="3"/>
  <c r="V168" i="3"/>
  <c r="V207" i="3"/>
  <c r="V153" i="3"/>
  <c r="V177" i="3"/>
  <c r="V160" i="3"/>
  <c r="V178" i="3"/>
  <c r="V138" i="3"/>
  <c r="V139" i="3"/>
  <c r="V169" i="3"/>
  <c r="V170" i="3"/>
  <c r="V194" i="3"/>
  <c r="V206" i="3"/>
  <c r="V154" i="3"/>
  <c r="V182" i="3"/>
  <c r="V183" i="3"/>
  <c r="V202" i="3"/>
  <c r="V203" i="3"/>
  <c r="V204" i="3"/>
  <c r="V6" i="3"/>
  <c r="V7" i="3"/>
  <c r="V8" i="3"/>
  <c r="V96" i="3"/>
  <c r="V198" i="3"/>
  <c r="V184" i="3"/>
  <c r="V9" i="3"/>
  <c r="V13" i="3"/>
  <c r="V208" i="3"/>
  <c r="R8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A30" i="1"/>
  <c r="F30" i="1"/>
  <c r="I30" i="1"/>
  <c r="U30" i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A78" i="1"/>
  <c r="F78" i="1"/>
  <c r="I78" i="1"/>
  <c r="U78" i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A90" i="1"/>
  <c r="F90" i="1"/>
  <c r="I90" i="1"/>
  <c r="U90" i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A278" i="1"/>
  <c r="F278" i="1"/>
  <c r="I278" i="1"/>
  <c r="U278" i="1"/>
  <c r="A279" i="1"/>
  <c r="F279" i="1"/>
  <c r="I279" i="1"/>
  <c r="U279" i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A331" i="1"/>
  <c r="F331" i="1"/>
  <c r="I331" i="1"/>
  <c r="U331" i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A355" i="1"/>
  <c r="F355" i="1"/>
  <c r="I355" i="1"/>
  <c r="U355" i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A373" i="1"/>
  <c r="F373" i="1"/>
  <c r="I373" i="1"/>
  <c r="U373" i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A436" i="1"/>
  <c r="F436" i="1"/>
  <c r="I436" i="1"/>
  <c r="U436" i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A441" i="1"/>
  <c r="F441" i="1"/>
  <c r="I441" i="1"/>
  <c r="U441" i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A466" i="1"/>
  <c r="F466" i="1"/>
  <c r="I466" i="1"/>
  <c r="U466" i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A515" i="1"/>
  <c r="F515" i="1"/>
  <c r="I515" i="1"/>
  <c r="U515" i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A530" i="1"/>
  <c r="F530" i="1"/>
  <c r="I530" i="1"/>
  <c r="U530" i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A560" i="1"/>
  <c r="F560" i="1"/>
  <c r="I560" i="1"/>
  <c r="U560" i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A572" i="1"/>
  <c r="F572" i="1"/>
  <c r="I572" i="1"/>
  <c r="U572" i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A609" i="1"/>
  <c r="F609" i="1"/>
  <c r="I609" i="1"/>
  <c r="U609" i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A614" i="1"/>
  <c r="F614" i="1"/>
  <c r="I614" i="1"/>
  <c r="U614" i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A666" i="1"/>
  <c r="F666" i="1"/>
  <c r="I666" i="1"/>
  <c r="U666" i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A709" i="1"/>
  <c r="F709" i="1"/>
  <c r="I709" i="1"/>
  <c r="U709" i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A739" i="1"/>
  <c r="F739" i="1"/>
  <c r="I739" i="1"/>
  <c r="U739" i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A798" i="1"/>
  <c r="F798" i="1"/>
  <c r="I798" i="1"/>
  <c r="U798" i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A876" i="1"/>
  <c r="F876" i="1"/>
  <c r="I876" i="1"/>
  <c r="U876" i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A913" i="1"/>
  <c r="F913" i="1"/>
  <c r="I913" i="1"/>
  <c r="U913" i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A919" i="1"/>
  <c r="F919" i="1"/>
  <c r="I919" i="1"/>
  <c r="U919" i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A935" i="1"/>
  <c r="F935" i="1"/>
  <c r="I935" i="1"/>
  <c r="U935" i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A956" i="1"/>
  <c r="F956" i="1"/>
  <c r="I956" i="1"/>
  <c r="U956" i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A983" i="1"/>
  <c r="F983" i="1"/>
  <c r="I983" i="1"/>
  <c r="U983" i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A1102" i="1"/>
  <c r="F1102" i="1"/>
  <c r="I1102" i="1"/>
  <c r="U1102" i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A1209" i="1"/>
  <c r="F1209" i="1"/>
  <c r="I1209" i="1"/>
  <c r="U1209" i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A1232" i="1"/>
  <c r="F1232" i="1"/>
  <c r="I1232" i="1"/>
  <c r="U1232" i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A1282" i="1"/>
  <c r="F1282" i="1"/>
  <c r="I1282" i="1"/>
  <c r="U1282" i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A1408" i="1"/>
  <c r="F1408" i="1"/>
  <c r="I1408" i="1"/>
  <c r="U1408" i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A1489" i="1"/>
  <c r="F1489" i="1"/>
  <c r="I1489" i="1"/>
  <c r="U1489" i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A1512" i="1"/>
  <c r="F1512" i="1"/>
  <c r="I1512" i="1"/>
  <c r="U1512" i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A1518" i="1"/>
  <c r="F1518" i="1"/>
  <c r="I1518" i="1"/>
  <c r="U1518" i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A1591" i="1"/>
  <c r="F1591" i="1"/>
  <c r="I1591" i="1"/>
  <c r="U1591" i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A1630" i="1"/>
  <c r="F1630" i="1"/>
  <c r="I1630" i="1"/>
  <c r="U1630" i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A1654" i="1"/>
  <c r="F1654" i="1"/>
  <c r="I1654" i="1"/>
  <c r="U1654" i="1"/>
  <c r="F1655" i="1"/>
  <c r="I1655" i="1"/>
  <c r="U1655" i="1"/>
  <c r="A1655" i="1" s="1"/>
  <c r="F1656" i="1"/>
  <c r="I1656" i="1"/>
  <c r="U1656" i="1"/>
  <c r="A1656" i="1" s="1"/>
  <c r="A1657" i="1"/>
  <c r="F1657" i="1"/>
  <c r="I1657" i="1"/>
  <c r="U1657" i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A1675" i="1"/>
  <c r="F1675" i="1"/>
  <c r="I1675" i="1"/>
  <c r="U1675" i="1"/>
  <c r="F1676" i="1"/>
  <c r="I1676" i="1"/>
  <c r="U1676" i="1"/>
  <c r="A1676" i="1" s="1"/>
  <c r="F1677" i="1"/>
  <c r="I1677" i="1"/>
  <c r="U1677" i="1"/>
  <c r="A1677" i="1" s="1"/>
  <c r="A1678" i="1"/>
  <c r="F1678" i="1"/>
  <c r="I1678" i="1"/>
  <c r="U1678" i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A1708" i="1"/>
  <c r="F1708" i="1"/>
  <c r="I1708" i="1"/>
  <c r="U1708" i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A1715" i="1"/>
  <c r="F1715" i="1"/>
  <c r="I1715" i="1"/>
  <c r="U1715" i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A1721" i="1"/>
  <c r="F1721" i="1"/>
  <c r="I1721" i="1"/>
  <c r="U1721" i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A1736" i="1"/>
  <c r="F1736" i="1"/>
  <c r="I1736" i="1"/>
  <c r="U1736" i="1"/>
  <c r="F1737" i="1"/>
  <c r="I1737" i="1"/>
  <c r="U1737" i="1"/>
  <c r="A1737" i="1" s="1"/>
  <c r="A1738" i="1"/>
  <c r="F1738" i="1"/>
  <c r="I1738" i="1"/>
  <c r="U1738" i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A1745" i="1"/>
  <c r="F1745" i="1"/>
  <c r="I1745" i="1"/>
  <c r="U1745" i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A1792" i="1"/>
  <c r="F1792" i="1"/>
  <c r="I1792" i="1"/>
  <c r="U1792" i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A1816" i="1"/>
  <c r="F1816" i="1"/>
  <c r="I1816" i="1"/>
  <c r="U1816" i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A1821" i="1"/>
  <c r="F1821" i="1"/>
  <c r="I1821" i="1"/>
  <c r="U1821" i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A1827" i="1"/>
  <c r="F1827" i="1"/>
  <c r="I1827" i="1"/>
  <c r="U1827" i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A1844" i="1"/>
  <c r="F1844" i="1"/>
  <c r="I1844" i="1"/>
  <c r="U1844" i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A1871" i="1"/>
  <c r="F1871" i="1"/>
  <c r="I1871" i="1"/>
  <c r="U1871" i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A1886" i="1"/>
  <c r="F1886" i="1"/>
  <c r="I1886" i="1"/>
  <c r="U1886" i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A1898" i="1"/>
  <c r="F1898" i="1"/>
  <c r="I1898" i="1"/>
  <c r="U1898" i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A1934" i="1"/>
  <c r="F1934" i="1"/>
  <c r="I1934" i="1"/>
  <c r="U1934" i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A2014" i="1"/>
  <c r="F2014" i="1"/>
  <c r="I2014" i="1"/>
  <c r="U2014" i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A2021" i="1"/>
  <c r="F2021" i="1"/>
  <c r="I2021" i="1"/>
  <c r="U2021" i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A2125" i="1"/>
  <c r="F2125" i="1"/>
  <c r="I2125" i="1"/>
  <c r="U2125" i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A2166" i="1"/>
  <c r="F2166" i="1"/>
  <c r="I2166" i="1"/>
  <c r="U2166" i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A2196" i="1"/>
  <c r="F2196" i="1"/>
  <c r="I2196" i="1"/>
  <c r="U2196" i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A2239" i="1"/>
  <c r="F2239" i="1"/>
  <c r="I2239" i="1"/>
  <c r="U2239" i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A2261" i="1"/>
  <c r="F2261" i="1"/>
  <c r="I2261" i="1"/>
  <c r="U2261" i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A2322" i="1"/>
  <c r="F2322" i="1"/>
  <c r="I2322" i="1"/>
  <c r="U2322" i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A2344" i="1"/>
  <c r="F2344" i="1"/>
  <c r="I2344" i="1"/>
  <c r="U2344" i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A2451" i="1"/>
  <c r="F2451" i="1"/>
  <c r="I2451" i="1"/>
  <c r="U2451" i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A2462" i="1"/>
  <c r="F2462" i="1"/>
  <c r="I2462" i="1"/>
  <c r="U2462" i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A2478" i="1"/>
  <c r="F2478" i="1"/>
  <c r="I2478" i="1"/>
  <c r="U2478" i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511" i="1"/>
  <c r="I2511" i="1"/>
  <c r="U2511" i="1"/>
  <c r="A2511" i="1" s="1"/>
  <c r="F120" i="3"/>
  <c r="F121" i="3"/>
  <c r="F30" i="3"/>
  <c r="F31" i="3"/>
  <c r="F97" i="3"/>
  <c r="F32" i="3"/>
  <c r="F33" i="3"/>
  <c r="F98" i="3"/>
  <c r="F99" i="3"/>
  <c r="F47" i="3"/>
  <c r="F34" i="3"/>
  <c r="F35" i="3"/>
  <c r="F36" i="3"/>
  <c r="F37" i="3"/>
  <c r="F38" i="3"/>
  <c r="F16" i="3"/>
  <c r="F48" i="3"/>
  <c r="F140" i="3"/>
  <c r="F39" i="3"/>
  <c r="F68" i="3"/>
  <c r="F69" i="3"/>
  <c r="F100" i="3"/>
  <c r="F49" i="3"/>
  <c r="F70" i="3"/>
  <c r="F115" i="3"/>
  <c r="F50" i="3"/>
  <c r="F101" i="3"/>
  <c r="F102" i="3"/>
  <c r="F103" i="3"/>
  <c r="F191" i="3"/>
  <c r="F104" i="3"/>
  <c r="F51" i="3"/>
  <c r="F40" i="3"/>
  <c r="F105" i="3"/>
  <c r="F41" i="3"/>
  <c r="F42" i="3"/>
  <c r="F106" i="3"/>
  <c r="F52" i="3"/>
  <c r="F107" i="3"/>
  <c r="F108" i="3"/>
  <c r="F109" i="3"/>
  <c r="F43" i="3"/>
  <c r="F44" i="3"/>
  <c r="F45" i="3"/>
  <c r="F46" i="3"/>
  <c r="F71" i="3"/>
  <c r="F110" i="3"/>
  <c r="F72" i="3"/>
  <c r="F73" i="3"/>
  <c r="F74" i="3"/>
  <c r="F75" i="3"/>
  <c r="F76" i="3"/>
  <c r="F77" i="3"/>
  <c r="F78" i="3"/>
  <c r="F79" i="3"/>
  <c r="F53" i="3"/>
  <c r="F80" i="3"/>
  <c r="F81" i="3"/>
  <c r="F82" i="3"/>
  <c r="F122" i="3"/>
  <c r="F83" i="3"/>
  <c r="F123" i="3"/>
  <c r="F84" i="3"/>
  <c r="F85" i="3"/>
  <c r="F147" i="3"/>
  <c r="F86" i="3"/>
  <c r="F87" i="3"/>
  <c r="F136" i="3"/>
  <c r="F124" i="3"/>
  <c r="F125" i="3"/>
  <c r="F126" i="3"/>
  <c r="F127" i="3"/>
  <c r="F128" i="3"/>
  <c r="F88" i="3"/>
  <c r="F129" i="3"/>
  <c r="F130" i="3"/>
  <c r="F111" i="3"/>
  <c r="F54" i="3"/>
  <c r="F55" i="3"/>
  <c r="F131" i="3"/>
  <c r="F112" i="3"/>
  <c r="F113" i="3"/>
  <c r="F132" i="3"/>
  <c r="F114" i="3"/>
  <c r="F174" i="3"/>
  <c r="F56" i="3"/>
  <c r="F116" i="3"/>
  <c r="F89" i="3"/>
  <c r="F90" i="3"/>
  <c r="F91" i="3"/>
  <c r="F92" i="3"/>
  <c r="F93" i="3"/>
  <c r="F57" i="3"/>
  <c r="F58" i="3"/>
  <c r="F162" i="3"/>
  <c r="F59" i="3"/>
  <c r="F155" i="3"/>
  <c r="F60" i="3"/>
  <c r="F61" i="3"/>
  <c r="F62" i="3"/>
  <c r="F17" i="3"/>
  <c r="F63" i="3"/>
  <c r="F5" i="3"/>
  <c r="F64" i="3"/>
  <c r="F18" i="3"/>
  <c r="F19" i="3"/>
  <c r="F141" i="3"/>
  <c r="F94" i="3"/>
  <c r="F205" i="3"/>
  <c r="F20" i="3"/>
  <c r="F163" i="3"/>
  <c r="F200" i="3"/>
  <c r="F21" i="3"/>
  <c r="F159" i="3"/>
  <c r="F22" i="3"/>
  <c r="F23" i="3"/>
  <c r="F24" i="3"/>
  <c r="F25" i="3"/>
  <c r="F188" i="3"/>
  <c r="F26" i="3"/>
  <c r="F137" i="3"/>
  <c r="F195" i="3"/>
  <c r="F65" i="3"/>
  <c r="F181" i="3"/>
  <c r="F148" i="3"/>
  <c r="F196" i="3"/>
  <c r="F180" i="3"/>
  <c r="F197" i="3"/>
  <c r="F149" i="3"/>
  <c r="F133" i="3"/>
  <c r="F175" i="3"/>
  <c r="F156" i="3"/>
  <c r="F66" i="3"/>
  <c r="F11" i="3"/>
  <c r="F164" i="3"/>
  <c r="F165" i="3"/>
  <c r="F150" i="3"/>
  <c r="F151" i="3"/>
  <c r="F157" i="3"/>
  <c r="F193" i="3"/>
  <c r="F152" i="3"/>
  <c r="F166" i="3"/>
  <c r="F158" i="3"/>
  <c r="F192" i="3"/>
  <c r="F167" i="3"/>
  <c r="F201" i="3"/>
  <c r="F12" i="3"/>
  <c r="F67" i="3"/>
  <c r="F117" i="3"/>
  <c r="F27" i="3"/>
  <c r="F118" i="3"/>
  <c r="F28" i="3"/>
  <c r="F29" i="3"/>
  <c r="F134" i="3"/>
  <c r="F135" i="3"/>
  <c r="F179" i="3"/>
  <c r="F176" i="3"/>
  <c r="F189" i="3"/>
  <c r="F190" i="3"/>
  <c r="F95" i="3"/>
  <c r="F168" i="3"/>
  <c r="F207" i="3"/>
  <c r="F153" i="3"/>
  <c r="F177" i="3"/>
  <c r="F160" i="3"/>
  <c r="F178" i="3"/>
  <c r="F138" i="3"/>
  <c r="F139" i="3"/>
  <c r="F169" i="3"/>
  <c r="F170" i="3"/>
  <c r="F194" i="3"/>
  <c r="F206" i="3"/>
  <c r="F154" i="3"/>
  <c r="F182" i="3"/>
  <c r="F183" i="3"/>
  <c r="F202" i="3"/>
  <c r="F203" i="3"/>
  <c r="F204" i="3"/>
  <c r="F6" i="3"/>
  <c r="F7" i="3"/>
  <c r="F8" i="3"/>
  <c r="F96" i="3"/>
  <c r="F198" i="3"/>
  <c r="F184" i="3"/>
  <c r="F9" i="3"/>
  <c r="F13" i="3"/>
  <c r="F208" i="3"/>
  <c r="V119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U5" i="1" l="1"/>
  <c r="F5" i="1"/>
  <c r="I5" i="1" l="1"/>
  <c r="Q5" i="2"/>
  <c r="Q569" i="2"/>
  <c r="Q570" i="2"/>
  <c r="F187" i="3" l="1"/>
  <c r="F119" i="3"/>
  <c r="F161" i="3"/>
  <c r="F15" i="3" l="1"/>
  <c r="F4" i="3"/>
  <c r="F172" i="3"/>
  <c r="F145" i="3"/>
  <c r="F143" i="3"/>
  <c r="F144" i="3"/>
  <c r="F173" i="3"/>
  <c r="F186" i="3"/>
  <c r="F14" i="3"/>
  <c r="F142" i="3"/>
  <c r="F146" i="3"/>
  <c r="F171" i="3"/>
  <c r="F185" i="3"/>
  <c r="F199" i="3"/>
  <c r="F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314" i="1"/>
  <c r="X317" i="1"/>
  <c r="X425" i="1"/>
  <c r="X444" i="1"/>
  <c r="X483" i="1"/>
  <c r="X490" i="1"/>
  <c r="X28" i="1"/>
  <c r="X130" i="1"/>
  <c r="X146" i="1"/>
  <c r="X160" i="1"/>
  <c r="X166" i="1"/>
  <c r="X180" i="1"/>
  <c r="X262" i="1"/>
  <c r="X283" i="1"/>
  <c r="X311" i="1"/>
  <c r="X326" i="1"/>
  <c r="X382" i="1"/>
  <c r="X433" i="1"/>
  <c r="X13" i="1"/>
  <c r="X16" i="1"/>
  <c r="X36" i="1"/>
  <c r="X58" i="1"/>
  <c r="X82" i="1"/>
  <c r="X86" i="1"/>
  <c r="X92" i="1"/>
  <c r="X121" i="1"/>
  <c r="X196" i="1"/>
  <c r="X202" i="1"/>
  <c r="X212" i="1"/>
  <c r="X215" i="1"/>
  <c r="X246" i="1"/>
  <c r="X271" i="1"/>
  <c r="X364" i="1"/>
  <c r="X430" i="1"/>
  <c r="X463" i="1"/>
  <c r="X24" i="1"/>
  <c r="X31" i="1"/>
  <c r="X42" i="1"/>
  <c r="X51" i="1"/>
  <c r="X98" i="1"/>
  <c r="X138" i="1"/>
  <c r="X149" i="1"/>
  <c r="X244" i="1"/>
  <c r="X289" i="1"/>
  <c r="X348" i="1"/>
  <c r="X351" i="1"/>
  <c r="X416" i="1"/>
  <c r="X6" i="1"/>
  <c r="X56" i="1"/>
  <c r="X70" i="1"/>
  <c r="X101" i="1"/>
  <c r="X106" i="1"/>
  <c r="X144" i="1"/>
  <c r="X186" i="1"/>
  <c r="X230" i="1"/>
  <c r="X236" i="1"/>
  <c r="X266" i="1"/>
  <c r="X367" i="1"/>
  <c r="X414" i="1"/>
  <c r="X442" i="1"/>
  <c r="X445" i="1"/>
  <c r="X469" i="1"/>
  <c r="X493" i="1"/>
  <c r="X497" i="1"/>
  <c r="X550" i="1"/>
  <c r="X19" i="1"/>
  <c r="X34" i="1"/>
  <c r="X44" i="1"/>
  <c r="X63" i="1"/>
  <c r="X75" i="1"/>
  <c r="X80" i="1"/>
  <c r="X131" i="1"/>
  <c r="X164" i="1"/>
  <c r="X167" i="1"/>
  <c r="X189" i="1"/>
  <c r="X260" i="1"/>
  <c r="X278" i="1"/>
  <c r="X281" i="1"/>
  <c r="X287" i="1"/>
  <c r="X321" i="1"/>
  <c r="X327" i="1"/>
  <c r="X335" i="1"/>
  <c r="X362" i="1"/>
  <c r="X375" i="1"/>
  <c r="X388" i="1"/>
  <c r="X426" i="1"/>
  <c r="X478" i="1"/>
  <c r="X481" i="1"/>
  <c r="X22" i="1"/>
  <c r="X49" i="1"/>
  <c r="X61" i="1"/>
  <c r="X73" i="1"/>
  <c r="X104" i="1"/>
  <c r="X242" i="1"/>
  <c r="X296" i="1"/>
  <c r="X357" i="1"/>
  <c r="X431" i="1"/>
  <c r="X437" i="1"/>
  <c r="X448" i="1"/>
  <c r="X491" i="1"/>
  <c r="X37" i="1"/>
  <c r="X66" i="1"/>
  <c r="X110" i="1"/>
  <c r="X155" i="1"/>
  <c r="X179" i="1"/>
  <c r="X216" i="1"/>
  <c r="X461" i="1"/>
  <c r="X487" i="1"/>
  <c r="X517" i="1"/>
  <c r="X52" i="1"/>
  <c r="X87" i="1"/>
  <c r="X129" i="1"/>
  <c r="X150" i="1"/>
  <c r="X176" i="1"/>
  <c r="X195" i="1"/>
  <c r="X255" i="1"/>
  <c r="X381" i="1"/>
  <c r="X400" i="1"/>
  <c r="X419" i="1"/>
  <c r="X429" i="1"/>
  <c r="X12" i="1"/>
  <c r="X25" i="1"/>
  <c r="X43" i="1"/>
  <c r="X85" i="1"/>
  <c r="X137" i="1"/>
  <c r="X209" i="1"/>
  <c r="X240" i="1"/>
  <c r="X261" i="1"/>
  <c r="X267" i="1"/>
  <c r="X277" i="1"/>
  <c r="X294" i="1"/>
  <c r="X302" i="1"/>
  <c r="X376" i="1"/>
  <c r="X417" i="1"/>
  <c r="X30" i="1"/>
  <c r="X102" i="1"/>
  <c r="X117" i="1"/>
  <c r="X153" i="1"/>
  <c r="X288" i="1"/>
  <c r="X346" i="1"/>
  <c r="X363" i="1"/>
  <c r="X404" i="1"/>
  <c r="X415" i="1"/>
  <c r="X468" i="1"/>
  <c r="X45" i="1"/>
  <c r="X488" i="1"/>
  <c r="X496" i="1"/>
  <c r="X511" i="1"/>
  <c r="X514" i="1"/>
  <c r="X520" i="1"/>
  <c r="X538" i="1"/>
  <c r="X571" i="1"/>
  <c r="X574" i="1"/>
  <c r="X586" i="1"/>
  <c r="X626" i="1"/>
  <c r="X643" i="1"/>
  <c r="X675" i="1"/>
  <c r="X680" i="1"/>
  <c r="X721" i="1"/>
  <c r="X779" i="1"/>
  <c r="X784" i="1"/>
  <c r="X849" i="1"/>
  <c r="X878" i="1"/>
  <c r="X921" i="1"/>
  <c r="X479" i="1"/>
  <c r="X597" i="1"/>
  <c r="X621" i="1"/>
  <c r="X638" i="1"/>
  <c r="X670" i="1"/>
  <c r="X219" i="1"/>
  <c r="X547" i="1"/>
  <c r="X554" i="1"/>
  <c r="X557" i="1"/>
  <c r="X592" i="1"/>
  <c r="X611" i="1"/>
  <c r="X689" i="1"/>
  <c r="X18" i="1"/>
  <c r="X64" i="1"/>
  <c r="X645" i="1"/>
  <c r="X653" i="1"/>
  <c r="X683" i="1"/>
  <c r="X686" i="1"/>
  <c r="X500" i="1"/>
  <c r="X521" i="1"/>
  <c r="X527" i="1"/>
  <c r="X530" i="1"/>
  <c r="X563" i="1"/>
  <c r="X595" i="1"/>
  <c r="X617" i="1"/>
  <c r="X659" i="1"/>
  <c r="X726" i="1"/>
  <c r="X797" i="1"/>
  <c r="X856" i="1"/>
  <c r="X858" i="1"/>
  <c r="X886" i="1"/>
  <c r="X907" i="1"/>
  <c r="X948" i="1"/>
  <c r="X950" i="1"/>
  <c r="X953" i="1"/>
  <c r="X978" i="1"/>
  <c r="X986" i="1"/>
  <c r="X1011" i="1"/>
  <c r="X413" i="1"/>
  <c r="X480" i="1"/>
  <c r="X587" i="1"/>
  <c r="X627" i="1"/>
  <c r="X644" i="1"/>
  <c r="X651" i="1"/>
  <c r="X182" i="1"/>
  <c r="X384" i="1"/>
  <c r="X661" i="1"/>
  <c r="X676" i="1"/>
  <c r="X690" i="1"/>
  <c r="X695" i="1"/>
  <c r="X701" i="1"/>
  <c r="X720" i="1"/>
  <c r="X722" i="1"/>
  <c r="X830" i="1"/>
  <c r="X832" i="1"/>
  <c r="X840" i="1"/>
  <c r="X845" i="1"/>
  <c r="X901" i="1"/>
  <c r="X925" i="1"/>
  <c r="X999" i="1"/>
  <c r="X1001" i="1"/>
  <c r="X148" i="1"/>
  <c r="X513" i="1"/>
  <c r="X525" i="1"/>
  <c r="X555" i="1"/>
  <c r="X561" i="1"/>
  <c r="X579" i="1"/>
  <c r="X622" i="1"/>
  <c r="X820" i="1"/>
  <c r="X889" i="1"/>
  <c r="X920" i="1"/>
  <c r="X7" i="1"/>
  <c r="X519" i="1"/>
  <c r="X598" i="1"/>
  <c r="X679" i="1"/>
  <c r="X715" i="1"/>
  <c r="X50" i="1"/>
  <c r="X610" i="1"/>
  <c r="X628" i="1"/>
  <c r="X634" i="1"/>
  <c r="X646" i="1"/>
  <c r="X652" i="1"/>
  <c r="X671" i="1"/>
  <c r="X441" i="1"/>
  <c r="X526" i="1"/>
  <c r="X544" i="1"/>
  <c r="X562" i="1"/>
  <c r="X616" i="1"/>
  <c r="X667" i="1"/>
  <c r="X691" i="1"/>
  <c r="X696" i="1"/>
  <c r="X731" i="1"/>
  <c r="X740" i="1"/>
  <c r="X749" i="1"/>
  <c r="X814" i="1"/>
  <c r="X831" i="1"/>
  <c r="X846" i="1"/>
  <c r="X892" i="1"/>
  <c r="X934" i="1"/>
  <c r="X995" i="1"/>
  <c r="X803" i="1"/>
  <c r="X924" i="1"/>
  <c r="X933" i="1"/>
  <c r="X968" i="1"/>
  <c r="X979" i="1"/>
  <c r="X998" i="1"/>
  <c r="X1039" i="1"/>
  <c r="X1054" i="1"/>
  <c r="X1070" i="1"/>
  <c r="X1073" i="1"/>
  <c r="X1226" i="1"/>
  <c r="X1234" i="1"/>
  <c r="X1328" i="1"/>
  <c r="X727" i="1"/>
  <c r="X785" i="1"/>
  <c r="X809" i="1"/>
  <c r="X835" i="1"/>
  <c r="X876" i="1"/>
  <c r="X939" i="1"/>
  <c r="X798" i="1"/>
  <c r="X966" i="1"/>
  <c r="X551" i="1"/>
  <c r="X658" i="1"/>
  <c r="X746" i="1"/>
  <c r="X761" i="1"/>
  <c r="X850" i="1"/>
  <c r="X871" i="1"/>
  <c r="X911" i="1"/>
  <c r="X928" i="1"/>
  <c r="X974" i="1"/>
  <c r="X69" i="1"/>
  <c r="X710" i="1"/>
  <c r="X725" i="1"/>
  <c r="X764" i="1"/>
  <c r="X868" i="1"/>
  <c r="X874" i="1"/>
  <c r="X885" i="1"/>
  <c r="X893" i="1"/>
  <c r="X919" i="1"/>
  <c r="X977" i="1"/>
  <c r="X980" i="1"/>
  <c r="X1139" i="1"/>
  <c r="X1255" i="1"/>
  <c r="X1261" i="1"/>
  <c r="X1344" i="1"/>
  <c r="X1359" i="1"/>
  <c r="X682" i="1"/>
  <c r="X692" i="1"/>
  <c r="X756" i="1"/>
  <c r="X767" i="1"/>
  <c r="X775" i="1"/>
  <c r="X783" i="1"/>
  <c r="X842" i="1"/>
  <c r="X937" i="1"/>
  <c r="X728" i="1"/>
  <c r="X799" i="1"/>
  <c r="X880" i="1"/>
  <c r="X902" i="1"/>
  <c r="X914" i="1"/>
  <c r="X940" i="1"/>
  <c r="X1057" i="1"/>
  <c r="X1063" i="1"/>
  <c r="X1066" i="1"/>
  <c r="X1091" i="1"/>
  <c r="X1214" i="1"/>
  <c r="X1225" i="1"/>
  <c r="X1290" i="1"/>
  <c r="X1333" i="1"/>
  <c r="X744" i="1"/>
  <c r="X836" i="1"/>
  <c r="X839" i="1"/>
  <c r="X851" i="1"/>
  <c r="X883" i="1"/>
  <c r="X967" i="1"/>
  <c r="X1016" i="1"/>
  <c r="X1038" i="1"/>
  <c r="X1110" i="1"/>
  <c r="X1135" i="1"/>
  <c r="X1154" i="1"/>
  <c r="X1165" i="1"/>
  <c r="X1264" i="1"/>
  <c r="X1386" i="1"/>
  <c r="X762" i="1"/>
  <c r="X912" i="1"/>
  <c r="X929" i="1"/>
  <c r="X972" i="1"/>
  <c r="X591" i="1"/>
  <c r="X808" i="1"/>
  <c r="X867" i="1"/>
  <c r="X1000" i="1"/>
  <c r="X757" i="1"/>
  <c r="X787" i="1"/>
  <c r="X811" i="1"/>
  <c r="X829" i="1"/>
  <c r="X881" i="1"/>
  <c r="X949" i="1"/>
  <c r="X970" i="1"/>
  <c r="X987" i="1"/>
  <c r="X1022" i="1"/>
  <c r="X1033" i="1"/>
  <c r="X1064" i="1"/>
  <c r="X1067" i="1"/>
  <c r="X1138" i="1"/>
  <c r="X1215" i="1"/>
  <c r="X1223" i="1"/>
  <c r="X1240" i="1"/>
  <c r="X1270" i="1"/>
  <c r="X1320" i="1"/>
  <c r="X1371" i="1"/>
  <c r="X1381" i="1"/>
  <c r="X1194" i="1"/>
  <c r="X1262" i="1"/>
  <c r="X1326" i="1"/>
  <c r="X1372" i="1"/>
  <c r="X1394" i="1"/>
  <c r="X1466" i="1"/>
  <c r="X1480" i="1"/>
  <c r="X1593" i="1"/>
  <c r="X1598" i="1"/>
  <c r="X1010" i="1"/>
  <c r="X1056" i="1"/>
  <c r="X1078" i="1"/>
  <c r="X1221" i="1"/>
  <c r="X1231" i="1"/>
  <c r="X1342" i="1"/>
  <c r="X1389" i="1"/>
  <c r="X1405" i="1"/>
  <c r="X1037" i="1"/>
  <c r="X1075" i="1"/>
  <c r="X1216" i="1"/>
  <c r="X1392" i="1"/>
  <c r="X1098" i="1"/>
  <c r="X1129" i="1"/>
  <c r="X1238" i="1"/>
  <c r="X1257" i="1"/>
  <c r="X1330" i="1"/>
  <c r="X1362" i="1"/>
  <c r="X827" i="1"/>
  <c r="X1034" i="1"/>
  <c r="X1051" i="1"/>
  <c r="X1123" i="1"/>
  <c r="X1147" i="1"/>
  <c r="X1153" i="1"/>
  <c r="X1318" i="1"/>
  <c r="X553" i="1"/>
  <c r="X1176" i="1"/>
  <c r="X1195" i="1"/>
  <c r="X1378" i="1"/>
  <c r="X1032" i="1"/>
  <c r="X1111" i="1"/>
  <c r="X1173" i="1"/>
  <c r="X1232" i="1"/>
  <c r="X1288" i="1"/>
  <c r="X1390" i="1"/>
  <c r="X1395" i="1"/>
  <c r="X1398" i="1"/>
  <c r="X1414" i="1"/>
  <c r="X1429" i="1"/>
  <c r="X1432" i="1"/>
  <c r="X1442" i="1"/>
  <c r="X1467" i="1"/>
  <c r="X1522" i="1"/>
  <c r="X1542" i="1"/>
  <c r="X1612" i="1"/>
  <c r="X1629" i="1"/>
  <c r="X1660" i="1"/>
  <c r="X1672" i="1"/>
  <c r="X1677" i="1"/>
  <c r="X1734" i="1"/>
  <c r="X825" i="1"/>
  <c r="X1015" i="1"/>
  <c r="X1055" i="1"/>
  <c r="X1127" i="1"/>
  <c r="X1316" i="1"/>
  <c r="X1335" i="1"/>
  <c r="X1341" i="1"/>
  <c r="X1350" i="1"/>
  <c r="X1393" i="1"/>
  <c r="X1496" i="1"/>
  <c r="X1509" i="1"/>
  <c r="X1594" i="1"/>
  <c r="X1687" i="1"/>
  <c r="X1703" i="1"/>
  <c r="X745" i="1"/>
  <c r="X991" i="1"/>
  <c r="X1061" i="1"/>
  <c r="X1099" i="1"/>
  <c r="X1145" i="1"/>
  <c r="X1243" i="1"/>
  <c r="X1256" i="1"/>
  <c r="X1258" i="1"/>
  <c r="X1322" i="1"/>
  <c r="X969" i="1"/>
  <c r="X976" i="1"/>
  <c r="X1074" i="1"/>
  <c r="X1086" i="1"/>
  <c r="X1148" i="1"/>
  <c r="X1163" i="1"/>
  <c r="X1027" i="1"/>
  <c r="X1174" i="1"/>
  <c r="X1180" i="1"/>
  <c r="X989" i="1"/>
  <c r="X1134" i="1"/>
  <c r="X1206" i="1"/>
  <c r="X1317" i="1"/>
  <c r="X1369" i="1"/>
  <c r="X1436" i="1"/>
  <c r="X1515" i="1"/>
  <c r="X1521" i="1"/>
  <c r="X1533" i="1"/>
  <c r="X1540" i="1"/>
  <c r="X1550" i="1"/>
  <c r="X1569" i="1"/>
  <c r="X1638" i="1"/>
  <c r="X1641" i="1"/>
  <c r="X1661" i="1"/>
  <c r="X1691" i="1"/>
  <c r="X1748" i="1"/>
  <c r="X1404" i="1"/>
  <c r="X1440" i="1"/>
  <c r="X1528" i="1"/>
  <c r="X1546" i="1"/>
  <c r="X1693" i="1"/>
  <c r="X1805" i="1"/>
  <c r="X1810" i="1"/>
  <c r="X1834" i="1"/>
  <c r="X1889" i="1"/>
  <c r="X1901" i="1"/>
  <c r="X1912" i="1"/>
  <c r="X1991" i="1"/>
  <c r="X1996" i="1"/>
  <c r="X2003" i="1"/>
  <c r="X2008" i="1"/>
  <c r="X2032" i="1"/>
  <c r="X2073" i="1"/>
  <c r="X1454" i="1"/>
  <c r="X1488" i="1"/>
  <c r="X1512" i="1"/>
  <c r="X1587" i="1"/>
  <c r="X1609" i="1"/>
  <c r="X1620" i="1"/>
  <c r="X1710" i="1"/>
  <c r="X1772" i="1"/>
  <c r="X1777" i="1"/>
  <c r="X1819" i="1"/>
  <c r="X1822" i="1"/>
  <c r="X1837" i="1"/>
  <c r="X1861" i="1"/>
  <c r="X1977" i="1"/>
  <c r="X2016" i="1"/>
  <c r="X2040" i="1"/>
  <c r="X2079" i="1"/>
  <c r="X2112" i="1"/>
  <c r="X1388" i="1"/>
  <c r="X1413" i="1"/>
  <c r="X1508" i="1"/>
  <c r="X1568" i="1"/>
  <c r="X1408" i="1"/>
  <c r="X1449" i="1"/>
  <c r="X1461" i="1"/>
  <c r="X1476" i="1"/>
  <c r="X1510" i="1"/>
  <c r="X1557" i="1"/>
  <c r="X1560" i="1"/>
  <c r="X1370" i="1"/>
  <c r="X1402" i="1"/>
  <c r="X1506" i="1"/>
  <c r="X1554" i="1"/>
  <c r="X1430" i="1"/>
  <c r="X1537" i="1"/>
  <c r="X1566" i="1"/>
  <c r="X1618" i="1"/>
  <c r="X1794" i="1"/>
  <c r="X1922" i="1"/>
  <c r="X1971" i="1"/>
  <c r="X2036" i="1"/>
  <c r="X2068" i="1"/>
  <c r="X2107" i="1"/>
  <c r="X2113" i="1"/>
  <c r="X2129" i="1"/>
  <c r="X2150" i="1"/>
  <c r="X2166" i="1"/>
  <c r="X2181" i="1"/>
  <c r="X2184" i="1"/>
  <c r="X1400" i="1"/>
  <c r="X1545" i="1"/>
  <c r="X1548" i="1"/>
  <c r="X1751" i="1"/>
  <c r="X1756" i="1"/>
  <c r="X1778" i="1"/>
  <c r="X1783" i="1"/>
  <c r="X1874" i="1"/>
  <c r="X1900" i="1"/>
  <c r="X1906" i="1"/>
  <c r="X1939" i="1"/>
  <c r="X1990" i="1"/>
  <c r="X2004" i="1"/>
  <c r="X2022" i="1"/>
  <c r="X2080" i="1"/>
  <c r="X2091" i="1"/>
  <c r="X2095" i="1"/>
  <c r="X2098" i="1"/>
  <c r="X2132" i="1"/>
  <c r="X2147" i="1"/>
  <c r="X2187" i="1"/>
  <c r="X1434" i="1"/>
  <c r="X1462" i="1"/>
  <c r="X1474" i="1"/>
  <c r="X1586" i="1"/>
  <c r="X1692" i="1"/>
  <c r="X1804" i="1"/>
  <c r="X1818" i="1"/>
  <c r="X1836" i="1"/>
  <c r="X1847" i="1"/>
  <c r="X1862" i="1"/>
  <c r="X1888" i="1"/>
  <c r="X1891" i="1"/>
  <c r="X1934" i="1"/>
  <c r="X1958" i="1"/>
  <c r="X1961" i="1"/>
  <c r="X1967" i="1"/>
  <c r="X2007" i="1"/>
  <c r="X2101" i="1"/>
  <c r="X2111" i="1"/>
  <c r="X1453" i="1"/>
  <c r="X1468" i="1"/>
  <c r="X1516" i="1"/>
  <c r="X1552" i="1"/>
  <c r="X1558" i="1"/>
  <c r="X1599" i="1"/>
  <c r="X1605" i="1"/>
  <c r="X1608" i="1"/>
  <c r="X1504" i="1"/>
  <c r="X1524" i="1"/>
  <c r="X1596" i="1"/>
  <c r="X1401" i="1"/>
  <c r="X1443" i="1"/>
  <c r="X1448" i="1"/>
  <c r="X1514" i="1"/>
  <c r="X1623" i="1"/>
  <c r="X1679" i="1"/>
  <c r="X1942" i="1"/>
  <c r="X1945" i="1"/>
  <c r="X1986" i="1"/>
  <c r="X1998" i="1"/>
  <c r="X2005" i="1"/>
  <c r="X2037" i="1"/>
  <c r="X2096" i="1"/>
  <c r="X2099" i="1"/>
  <c r="X2130" i="1"/>
  <c r="X2177" i="1"/>
  <c r="X1670" i="1"/>
  <c r="X1824" i="1"/>
  <c r="X1938" i="1"/>
  <c r="X2021" i="1"/>
  <c r="X2094" i="1"/>
  <c r="X2136" i="1"/>
  <c r="X2139" i="1"/>
  <c r="X2201" i="1"/>
  <c r="X2219" i="1"/>
  <c r="X2252" i="1"/>
  <c r="X2312" i="1"/>
  <c r="X2315" i="1"/>
  <c r="X2334" i="1"/>
  <c r="X2346" i="1"/>
  <c r="X2363" i="1"/>
  <c r="X2503" i="1"/>
  <c r="X1733" i="1"/>
  <c r="X1745" i="1"/>
  <c r="X1933" i="1"/>
  <c r="X1993" i="1"/>
  <c r="X2033" i="1"/>
  <c r="X2054" i="1"/>
  <c r="X2124" i="1"/>
  <c r="X2204" i="1"/>
  <c r="X2224" i="1"/>
  <c r="X2274" i="1"/>
  <c r="X2290" i="1"/>
  <c r="X1709" i="1"/>
  <c r="X1806" i="1"/>
  <c r="X2067" i="1"/>
  <c r="X2127" i="1"/>
  <c r="X2199" i="1"/>
  <c r="X2217" i="1"/>
  <c r="X2230" i="1"/>
  <c r="X2293" i="1"/>
  <c r="X1680" i="1"/>
  <c r="X1988" i="1"/>
  <c r="X2074" i="1"/>
  <c r="X2118" i="1"/>
  <c r="X2179" i="1"/>
  <c r="X2185" i="1"/>
  <c r="X2211" i="1"/>
  <c r="X2233" i="1"/>
  <c r="X2284" i="1"/>
  <c r="X2306" i="1"/>
  <c r="X1698" i="1"/>
  <c r="X1743" i="1"/>
  <c r="X1781" i="1"/>
  <c r="X1872" i="1"/>
  <c r="X1909" i="1"/>
  <c r="X1918" i="1"/>
  <c r="X2115" i="1"/>
  <c r="X2137" i="1"/>
  <c r="X2146" i="1"/>
  <c r="X2208" i="1"/>
  <c r="X2250" i="1"/>
  <c r="X2253" i="1"/>
  <c r="X1600" i="1"/>
  <c r="X1701" i="1"/>
  <c r="X1867" i="1"/>
  <c r="X1957" i="1"/>
  <c r="X2043" i="1"/>
  <c r="X2057" i="1"/>
  <c r="X2202" i="1"/>
  <c r="X2225" i="1"/>
  <c r="X2259" i="1"/>
  <c r="X2273" i="1"/>
  <c r="X2291" i="1"/>
  <c r="X1656" i="1"/>
  <c r="X1719" i="1"/>
  <c r="X1740" i="1"/>
  <c r="X1870" i="1"/>
  <c r="X1951" i="1"/>
  <c r="X1954" i="1"/>
  <c r="X1994" i="1"/>
  <c r="X2034" i="1"/>
  <c r="X2046" i="1"/>
  <c r="X2078" i="1"/>
  <c r="X2144" i="1"/>
  <c r="X2256" i="1"/>
  <c r="X2382" i="1"/>
  <c r="X2385" i="1"/>
  <c r="X2395" i="1"/>
  <c r="X2453" i="1"/>
  <c r="X2462" i="1"/>
  <c r="X1647" i="1"/>
  <c r="X1659" i="1"/>
  <c r="X1722" i="1"/>
  <c r="X1774" i="1"/>
  <c r="X1823" i="1"/>
  <c r="X2020" i="1"/>
  <c r="X2075" i="1"/>
  <c r="X2128" i="1"/>
  <c r="X2131" i="1"/>
  <c r="X2183" i="1"/>
  <c r="X2200" i="1"/>
  <c r="X2212" i="1"/>
  <c r="X2218" i="1"/>
  <c r="X2328" i="1"/>
  <c r="X2401" i="1"/>
  <c r="X2412" i="1"/>
  <c r="X1744" i="1"/>
  <c r="X1814" i="1"/>
  <c r="X1894" i="1"/>
  <c r="X1910" i="1"/>
  <c r="X1937" i="1"/>
  <c r="X1973" i="1"/>
  <c r="X1989" i="1"/>
  <c r="X2006" i="1"/>
  <c r="X2009" i="1"/>
  <c r="X2038" i="1"/>
  <c r="X2041" i="1"/>
  <c r="X2110" i="1"/>
  <c r="X2138" i="1"/>
  <c r="X2180" i="1"/>
  <c r="X2234" i="1"/>
  <c r="X2251" i="1"/>
  <c r="X1699" i="1"/>
  <c r="X1702" i="1"/>
  <c r="X1708" i="1"/>
  <c r="X1782" i="1"/>
  <c r="X1873" i="1"/>
  <c r="X1992" i="1"/>
  <c r="X2126" i="1"/>
  <c r="X2203" i="1"/>
  <c r="X2243" i="1"/>
  <c r="X2254" i="1"/>
  <c r="X1630" i="1"/>
  <c r="X1808" i="1"/>
  <c r="X1987" i="1"/>
  <c r="X2035" i="1"/>
  <c r="X2066" i="1"/>
  <c r="X2100" i="1"/>
  <c r="X2216" i="1"/>
  <c r="X2232" i="1"/>
  <c r="X1676" i="1"/>
  <c r="X1697" i="1"/>
  <c r="X1780" i="1"/>
  <c r="X1846" i="1"/>
  <c r="X1849" i="1"/>
  <c r="X1871" i="1"/>
  <c r="X1946" i="1"/>
  <c r="X2027" i="1"/>
  <c r="X2058" i="1"/>
  <c r="X2097" i="1"/>
  <c r="X2142" i="1"/>
  <c r="X2175" i="1"/>
  <c r="X2178" i="1"/>
  <c r="X2207" i="1"/>
  <c r="X2210" i="1"/>
  <c r="X2249" i="1"/>
  <c r="X2267" i="1"/>
  <c r="X2354" i="1"/>
  <c r="X2379" i="1"/>
  <c r="X2383" i="1"/>
  <c r="X2506" i="1"/>
  <c r="X2509" i="1"/>
  <c r="X2463" i="1"/>
  <c r="X2493" i="1"/>
  <c r="X2304" i="1"/>
  <c r="X2403" i="1"/>
  <c r="X2504" i="1"/>
  <c r="X2307" i="1"/>
  <c r="X2325" i="1"/>
  <c r="X2399" i="1"/>
  <c r="X2469" i="1"/>
  <c r="X2501" i="1"/>
  <c r="X2362" i="1"/>
  <c r="X2365" i="1"/>
  <c r="X2418" i="1"/>
  <c r="X2425" i="1"/>
  <c r="X2299" i="1"/>
  <c r="X2313" i="1"/>
  <c r="X2340" i="1"/>
  <c r="X2456" i="1"/>
  <c r="X2305" i="1"/>
  <c r="X2331" i="1"/>
  <c r="X2416" i="1"/>
  <c r="X2432" i="1"/>
  <c r="X2477" i="1"/>
  <c r="X2326" i="1"/>
  <c r="X2357" i="1"/>
  <c r="X2360" i="1"/>
  <c r="X2400" i="1"/>
  <c r="X2426" i="1"/>
  <c r="X2489" i="1"/>
  <c r="X2317" i="1"/>
  <c r="X2366" i="1"/>
  <c r="X2414" i="1"/>
  <c r="X2314" i="1"/>
  <c r="X2329" i="1"/>
  <c r="X2391" i="1"/>
  <c r="X2468" i="1"/>
  <c r="X2324" i="1"/>
  <c r="X2417" i="1"/>
  <c r="X2430" i="1"/>
  <c r="X2433" i="1"/>
  <c r="X2500" i="1"/>
  <c r="X2292" i="1"/>
  <c r="X2358" i="1"/>
  <c r="X2364" i="1"/>
  <c r="X2388" i="1"/>
  <c r="X2406" i="1"/>
  <c r="X2424" i="1"/>
  <c r="X2427" i="1"/>
  <c r="X2441" i="1"/>
  <c r="X2415" i="1"/>
  <c r="X2508" i="1"/>
  <c r="X2398" i="1"/>
  <c r="X2367" i="1"/>
  <c r="X2478" i="1"/>
  <c r="X2502" i="1"/>
  <c r="X2345" i="1"/>
  <c r="X2450" i="1"/>
  <c r="X2452" i="1"/>
  <c r="X2510" i="1"/>
  <c r="X2444" i="1"/>
  <c r="X2227" i="1"/>
  <c r="X2498" i="1"/>
  <c r="X2327" i="1"/>
  <c r="X2338" i="1"/>
  <c r="X2447" i="1"/>
  <c r="X2457" i="1"/>
  <c r="X2342" i="1"/>
  <c r="X2440" i="1"/>
  <c r="X2402" i="1"/>
  <c r="X2473" i="1"/>
  <c r="X2439" i="1"/>
  <c r="X2193" i="1"/>
  <c r="X2494" i="1"/>
  <c r="X2507" i="1"/>
  <c r="X2332" i="1"/>
  <c r="X2443" i="1"/>
  <c r="X2429" i="1"/>
  <c r="X2320" i="1"/>
  <c r="X2389" i="1"/>
  <c r="X2377" i="1"/>
  <c r="X2449" i="1"/>
  <c r="X2431" i="1"/>
  <c r="X2168" i="1"/>
  <c r="X2434" i="1"/>
  <c r="X2376" i="1"/>
  <c r="X2397" i="1"/>
  <c r="X2419" i="1"/>
  <c r="X2378" i="1"/>
  <c r="X2459" i="1"/>
  <c r="X2353" i="1"/>
  <c r="X2310" i="1"/>
  <c r="X2497" i="1"/>
  <c r="X2396" i="1"/>
  <c r="X1914" i="1"/>
  <c r="X2061" i="1"/>
  <c r="X2263" i="1"/>
  <c r="X1959" i="1"/>
  <c r="X2298" i="1"/>
  <c r="X2076" i="1"/>
  <c r="X2496" i="1"/>
  <c r="X2116" i="1"/>
  <c r="X1792" i="1"/>
  <c r="X2486" i="1"/>
  <c r="X2241" i="1"/>
  <c r="X1851" i="1"/>
  <c r="X2231" i="1"/>
  <c r="X1800" i="1"/>
  <c r="X2149" i="1"/>
  <c r="X1607" i="1"/>
  <c r="X1893" i="1"/>
  <c r="X2287" i="1"/>
  <c r="X2026" i="1"/>
  <c r="X2133" i="1"/>
  <c r="X1728" i="1"/>
  <c r="X2268" i="1"/>
  <c r="X1936" i="1"/>
  <c r="X2120" i="1"/>
  <c r="X1924" i="1"/>
  <c r="X1463" i="1"/>
  <c r="X1619" i="1"/>
  <c r="X2072" i="1"/>
  <c r="X1875" i="1"/>
  <c r="X1757" i="1"/>
  <c r="X2165" i="1"/>
  <c r="X1923" i="1"/>
  <c r="X1690" i="1"/>
  <c r="X2176" i="1"/>
  <c r="X1926" i="1"/>
  <c r="X1625" i="1"/>
  <c r="X1561" i="1"/>
  <c r="X1409" i="1"/>
  <c r="X1571" i="1"/>
  <c r="X1960" i="1"/>
  <c r="X1835" i="1"/>
  <c r="X1592" i="1"/>
  <c r="X2064" i="1"/>
  <c r="X1895" i="1"/>
  <c r="X1627" i="1"/>
  <c r="X1681" i="1"/>
  <c r="X1377" i="1"/>
  <c r="X1048" i="1"/>
  <c r="X1103" i="1"/>
  <c r="X1230" i="1"/>
  <c r="X739" i="1"/>
  <c r="X1019" i="1"/>
  <c r="X1549" i="1"/>
  <c r="X1347" i="1"/>
  <c r="X1124" i="1"/>
  <c r="X1663" i="1"/>
  <c r="X1456" i="1"/>
  <c r="X1141" i="1"/>
  <c r="X1235" i="1"/>
  <c r="X1327" i="1"/>
  <c r="X700" i="1"/>
  <c r="X1101" i="1"/>
  <c r="X1108" i="1"/>
  <c r="X1287" i="1"/>
  <c r="X1662" i="1"/>
  <c r="X1527" i="1"/>
  <c r="X1345" i="1"/>
  <c r="X1338" i="1"/>
  <c r="X1207" i="1"/>
  <c r="X1059" i="1"/>
  <c r="X712" i="1"/>
  <c r="X703" i="1"/>
  <c r="X1376" i="1"/>
  <c r="X1143" i="1"/>
  <c r="X915" i="1"/>
  <c r="X2355" i="1"/>
  <c r="X2361" i="1"/>
  <c r="X2336" i="1"/>
  <c r="X2409" i="1"/>
  <c r="X2375" i="1"/>
  <c r="X2446" i="1"/>
  <c r="X2350" i="1"/>
  <c r="X2302" i="1"/>
  <c r="X2487" i="1"/>
  <c r="X2394" i="1"/>
  <c r="X2344" i="1"/>
  <c r="X2349" i="1"/>
  <c r="X2454" i="1"/>
  <c r="X2405" i="1"/>
  <c r="X2372" i="1"/>
  <c r="X2422" i="1"/>
  <c r="X2296" i="1"/>
  <c r="X2458" i="1"/>
  <c r="X2482" i="1"/>
  <c r="X2390" i="1"/>
  <c r="X2455" i="1"/>
  <c r="X2484" i="1"/>
  <c r="X2370" i="1"/>
  <c r="X2335" i="1"/>
  <c r="X2341" i="1"/>
  <c r="X2480" i="1"/>
  <c r="X2491" i="1"/>
  <c r="X2330" i="1"/>
  <c r="X2460" i="1"/>
  <c r="X2283" i="1"/>
  <c r="X2413" i="1"/>
  <c r="X2464" i="1"/>
  <c r="X2499" i="1"/>
  <c r="X2323" i="1"/>
  <c r="X2300" i="1"/>
  <c r="X2466" i="1"/>
  <c r="X2485" i="1"/>
  <c r="X2278" i="1"/>
  <c r="X2448" i="1"/>
  <c r="X2242" i="1"/>
  <c r="X2244" i="1"/>
  <c r="X1795" i="1"/>
  <c r="X2198" i="1"/>
  <c r="X1815" i="1"/>
  <c r="X2239" i="1"/>
  <c r="X1747" i="1"/>
  <c r="X2286" i="1"/>
  <c r="X1952" i="1"/>
  <c r="X1657" i="1"/>
  <c r="X2436" i="1"/>
  <c r="X2044" i="1"/>
  <c r="X1633" i="1"/>
  <c r="X2081" i="1"/>
  <c r="X2265" i="1"/>
  <c r="X1848" i="1"/>
  <c r="X2153" i="1"/>
  <c r="X1797" i="1"/>
  <c r="X2162" i="1"/>
  <c r="X1713" i="1"/>
  <c r="X2025" i="1"/>
  <c r="X2387" i="1"/>
  <c r="X2188" i="1"/>
  <c r="X1737" i="1"/>
  <c r="X2059" i="1"/>
  <c r="X1645" i="1"/>
  <c r="X1531" i="1"/>
  <c r="X1431" i="1"/>
  <c r="X1955" i="1"/>
  <c r="X1789" i="1"/>
  <c r="X1472" i="1"/>
  <c r="X2048" i="1"/>
  <c r="X1807" i="1"/>
  <c r="X1584" i="1"/>
  <c r="X2065" i="1"/>
  <c r="X1809" i="1"/>
  <c r="X1503" i="1"/>
  <c r="X1530" i="1"/>
  <c r="X1473" i="1"/>
  <c r="X2053" i="1"/>
  <c r="X1892" i="1"/>
  <c r="X1694" i="1"/>
  <c r="X2157" i="1"/>
  <c r="X1943" i="1"/>
  <c r="X1758" i="1"/>
  <c r="X1770" i="1"/>
  <c r="X1553" i="1"/>
  <c r="X1158" i="1"/>
  <c r="X1265" i="1"/>
  <c r="X780" i="1"/>
  <c r="X1100" i="1"/>
  <c r="X1177" i="1"/>
  <c r="X1673" i="1"/>
  <c r="X1459" i="1"/>
  <c r="X1280" i="1"/>
  <c r="X752" i="1"/>
  <c r="X1535" i="1"/>
  <c r="X1300" i="1"/>
  <c r="X1403" i="1"/>
  <c r="X1052" i="1"/>
  <c r="X1136" i="1"/>
  <c r="X1220" i="1"/>
  <c r="X1282" i="1"/>
  <c r="X961" i="1"/>
  <c r="X1181" i="1"/>
  <c r="X1601" i="1"/>
  <c r="X1447" i="1"/>
  <c r="X1031" i="1"/>
  <c r="X1274" i="1"/>
  <c r="X1157" i="1"/>
  <c r="X904" i="1"/>
  <c r="X913" i="1"/>
  <c r="X748" i="1"/>
  <c r="X1260" i="1"/>
  <c r="X1041" i="1"/>
  <c r="X800" i="1"/>
  <c r="X2445" i="1"/>
  <c r="X2438" i="1"/>
  <c r="X2359" i="1"/>
  <c r="X2407" i="1"/>
  <c r="X2172" i="1"/>
  <c r="X1648" i="1"/>
  <c r="X1911" i="1"/>
  <c r="X2272" i="1"/>
  <c r="X1775" i="1"/>
  <c r="X2209" i="1"/>
  <c r="X1842" i="1"/>
  <c r="X2481" i="1"/>
  <c r="X2186" i="1"/>
  <c r="X1696" i="1"/>
  <c r="X1979" i="1"/>
  <c r="X2173" i="1"/>
  <c r="X2294" i="1"/>
  <c r="X1841" i="1"/>
  <c r="X2169" i="1"/>
  <c r="X2311" i="1"/>
  <c r="X1869" i="1"/>
  <c r="X2258" i="1"/>
  <c r="X1844" i="1"/>
  <c r="X2063" i="1"/>
  <c r="X1636" i="1"/>
  <c r="X1438" i="1"/>
  <c r="X2052" i="1"/>
  <c r="X1827" i="1"/>
  <c r="X1490" i="1"/>
  <c r="X2013" i="1"/>
  <c r="X1730" i="1"/>
  <c r="X2159" i="1"/>
  <c r="X1877" i="1"/>
  <c r="X1507" i="1"/>
  <c r="X1511" i="1"/>
  <c r="X1433" i="1"/>
  <c r="X1941" i="1"/>
  <c r="X1738" i="1"/>
  <c r="X1417" i="1"/>
  <c r="X1927" i="1"/>
  <c r="X1650" i="1"/>
  <c r="X1674" i="1"/>
  <c r="X1323" i="1"/>
  <c r="X1267" i="1"/>
  <c r="X1332" i="1"/>
  <c r="X1013" i="1"/>
  <c r="X963" i="1"/>
  <c r="X1495" i="1"/>
  <c r="X1285" i="1"/>
  <c r="X1766" i="1"/>
  <c r="X1501" i="1"/>
  <c r="X1133" i="1"/>
  <c r="X1159" i="1"/>
  <c r="X1144" i="1"/>
  <c r="X1210" i="1"/>
  <c r="X1179" i="1"/>
  <c r="X1284" i="1"/>
  <c r="X1628" i="1"/>
  <c r="X1483" i="1"/>
  <c r="X1379" i="1"/>
  <c r="X1244" i="1"/>
  <c r="X1036" i="1"/>
  <c r="X993" i="1"/>
  <c r="X793" i="1"/>
  <c r="X1233" i="1"/>
  <c r="X926" i="1"/>
  <c r="X1340" i="1"/>
  <c r="X1167" i="1"/>
  <c r="X975" i="1"/>
  <c r="X932" i="1"/>
  <c r="X1304" i="1"/>
  <c r="X1079" i="1"/>
  <c r="X795" i="1"/>
  <c r="X743" i="1"/>
  <c r="X1286" i="1"/>
  <c r="X1093" i="1"/>
  <c r="X826" i="1"/>
  <c r="X802" i="1"/>
  <c r="X560" i="1"/>
  <c r="X588" i="1"/>
  <c r="X596" i="1"/>
  <c r="X838" i="1"/>
  <c r="X604" i="1"/>
  <c r="X973" i="1"/>
  <c r="X865" i="1"/>
  <c r="X707" i="1"/>
  <c r="X660" i="1"/>
  <c r="X984" i="1"/>
  <c r="X693" i="1"/>
  <c r="X612" i="1"/>
  <c r="X473" i="1"/>
  <c r="X477" i="1"/>
  <c r="X476" i="1"/>
  <c r="X891" i="1"/>
  <c r="X614" i="1"/>
  <c r="X590" i="1"/>
  <c r="X436" i="1"/>
  <c r="X241" i="1"/>
  <c r="X48" i="1"/>
  <c r="X275" i="1"/>
  <c r="X53" i="1"/>
  <c r="X253" i="1"/>
  <c r="X120" i="1"/>
  <c r="X449" i="1"/>
  <c r="X243" i="1"/>
  <c r="X2322" i="1"/>
  <c r="X2423" i="1"/>
  <c r="X2356" i="1"/>
  <c r="X2404" i="1"/>
  <c r="X2151" i="1"/>
  <c r="X2280" i="1"/>
  <c r="X1905" i="1"/>
  <c r="X2260" i="1"/>
  <c r="X1736" i="1"/>
  <c r="X2206" i="1"/>
  <c r="X1820" i="1"/>
  <c r="X2476" i="1"/>
  <c r="X2141" i="1"/>
  <c r="X1597" i="1"/>
  <c r="X1932" i="1"/>
  <c r="X2155" i="1"/>
  <c r="X2271" i="1"/>
  <c r="X1825" i="1"/>
  <c r="X2158" i="1"/>
  <c r="X2301" i="1"/>
  <c r="X1776" i="1"/>
  <c r="X2255" i="1"/>
  <c r="X1790" i="1"/>
  <c r="X2055" i="1"/>
  <c r="X1590" i="1"/>
  <c r="X1425" i="1"/>
  <c r="X2042" i="1"/>
  <c r="X1816" i="1"/>
  <c r="X1437" i="1"/>
  <c r="X2000" i="1"/>
  <c r="X1695" i="1"/>
  <c r="X2125" i="1"/>
  <c r="X1868" i="1"/>
  <c r="X1494" i="1"/>
  <c r="X1498" i="1"/>
  <c r="X1577" i="1"/>
  <c r="X1928" i="1"/>
  <c r="X1731" i="1"/>
  <c r="X2140" i="1"/>
  <c r="X1921" i="1"/>
  <c r="X1640" i="1"/>
  <c r="X2339" i="1"/>
  <c r="X2381" i="1"/>
  <c r="X2492" i="1"/>
  <c r="X2352" i="1"/>
  <c r="X2148" i="1"/>
  <c r="X2261" i="1"/>
  <c r="X1840" i="1"/>
  <c r="X2246" i="1"/>
  <c r="X1732" i="1"/>
  <c r="X2163" i="1"/>
  <c r="X1750" i="1"/>
  <c r="X2474" i="1"/>
  <c r="X2056" i="1"/>
  <c r="X1588" i="1"/>
  <c r="X1919" i="1"/>
  <c r="X2134" i="1"/>
  <c r="X2228" i="1"/>
  <c r="X1803" i="1"/>
  <c r="X2122" i="1"/>
  <c r="X2262" i="1"/>
  <c r="X1724" i="1"/>
  <c r="X2247" i="1"/>
  <c r="X1754" i="1"/>
  <c r="X2019" i="1"/>
  <c r="X1491" i="1"/>
  <c r="X1556" i="1"/>
  <c r="X2029" i="1"/>
  <c r="X1802" i="1"/>
  <c r="X1397" i="1"/>
  <c r="X1982" i="1"/>
  <c r="X1655" i="1"/>
  <c r="X2105" i="1"/>
  <c r="X1854" i="1"/>
  <c r="X1481" i="1"/>
  <c r="X1455" i="1"/>
  <c r="X1536" i="1"/>
  <c r="X1916" i="1"/>
  <c r="X1726" i="1"/>
  <c r="X2123" i="1"/>
  <c r="X1915" i="1"/>
  <c r="X1585" i="1"/>
  <c r="X1574" i="1"/>
  <c r="X2337" i="1"/>
  <c r="X2369" i="1"/>
  <c r="X2442" i="1"/>
  <c r="X2318" i="1"/>
  <c r="X2104" i="1"/>
  <c r="X2257" i="1"/>
  <c r="X1833" i="1"/>
  <c r="X2237" i="1"/>
  <c r="X1711" i="1"/>
  <c r="X2135" i="1"/>
  <c r="X1735" i="1"/>
  <c r="X2471" i="1"/>
  <c r="X1975" i="1"/>
  <c r="X2288" i="1"/>
  <c r="X1839" i="1"/>
  <c r="X2071" i="1"/>
  <c r="X2220" i="1"/>
  <c r="X1768" i="1"/>
  <c r="X2093" i="1"/>
  <c r="X2197" i="1"/>
  <c r="X1631" i="1"/>
  <c r="X2214" i="1"/>
  <c r="X1634" i="1"/>
  <c r="X1985" i="1"/>
  <c r="X1475" i="1"/>
  <c r="X1538" i="1"/>
  <c r="X2014" i="1"/>
  <c r="X1784" i="1"/>
  <c r="X1365" i="1"/>
  <c r="X1929" i="1"/>
  <c r="X1622" i="1"/>
  <c r="X2089" i="1"/>
  <c r="X1798" i="1"/>
  <c r="X1422" i="1"/>
  <c r="X1445" i="1"/>
  <c r="X1513" i="1"/>
  <c r="X1902" i="1"/>
  <c r="X1671" i="1"/>
  <c r="X2121" i="1"/>
  <c r="X1908" i="1"/>
  <c r="X1543" i="1"/>
  <c r="X1572" i="1"/>
  <c r="X1140" i="1"/>
  <c r="X2461" i="1"/>
  <c r="X2411" i="1"/>
  <c r="X2374" i="1"/>
  <c r="X2152" i="1"/>
  <c r="X1956" i="1"/>
  <c r="X2235" i="1"/>
  <c r="X1817" i="1"/>
  <c r="X2213" i="1"/>
  <c r="X1705" i="1"/>
  <c r="X2103" i="1"/>
  <c r="X1729" i="1"/>
  <c r="X2465" i="1"/>
  <c r="X1970" i="1"/>
  <c r="X2281" i="1"/>
  <c r="X1787" i="1"/>
  <c r="X1978" i="1"/>
  <c r="X2182" i="1"/>
  <c r="X1755" i="1"/>
  <c r="X2084" i="1"/>
  <c r="X2108" i="1"/>
  <c r="X2316" i="1"/>
  <c r="X2194" i="1"/>
  <c r="X1606" i="1"/>
  <c r="X1966" i="1"/>
  <c r="X1460" i="1"/>
  <c r="X1487" i="1"/>
  <c r="X1976" i="1"/>
  <c r="X1779" i="1"/>
  <c r="X2190" i="1"/>
  <c r="X1903" i="1"/>
  <c r="X1615" i="1"/>
  <c r="X2086" i="1"/>
  <c r="X1765" i="1"/>
  <c r="X1578" i="1"/>
  <c r="X1646" i="1"/>
  <c r="X1489" i="1"/>
  <c r="X1896" i="1"/>
  <c r="X1654" i="1"/>
  <c r="X2117" i="1"/>
  <c r="X1884" i="1"/>
  <c r="X2384" i="1"/>
  <c r="X2408" i="1"/>
  <c r="X2347" i="1"/>
  <c r="X1920" i="1"/>
  <c r="X1879" i="1"/>
  <c r="X2223" i="1"/>
  <c r="X1811" i="1"/>
  <c r="X2196" i="1"/>
  <c r="X2295" i="1"/>
  <c r="X2050" i="1"/>
  <c r="X1720" i="1"/>
  <c r="X2392" i="1"/>
  <c r="X1968" i="1"/>
  <c r="X2275" i="1"/>
  <c r="X1668" i="1"/>
  <c r="X1948" i="1"/>
  <c r="X2106" i="1"/>
  <c r="X1749" i="1"/>
  <c r="X2077" i="1"/>
  <c r="X2087" i="1"/>
  <c r="X2490" i="1"/>
  <c r="X2164" i="1"/>
  <c r="X2174" i="1"/>
  <c r="X1962" i="1"/>
  <c r="X1426" i="1"/>
  <c r="X1451" i="1"/>
  <c r="X1940" i="1"/>
  <c r="X1769" i="1"/>
  <c r="X2167" i="1"/>
  <c r="X1897" i="1"/>
  <c r="X1611" i="1"/>
  <c r="X2047" i="1"/>
  <c r="X1689" i="1"/>
  <c r="X1564" i="1"/>
  <c r="X1595" i="1"/>
  <c r="X1485" i="1"/>
  <c r="X1878" i="1"/>
  <c r="X1651" i="1"/>
  <c r="X2109" i="1"/>
  <c r="X1881" i="1"/>
  <c r="X1469" i="1"/>
  <c r="X1492" i="1"/>
  <c r="X1126" i="1"/>
  <c r="X1115" i="1"/>
  <c r="X1202" i="1"/>
  <c r="X1325" i="1"/>
  <c r="X1664" i="1"/>
  <c r="X1421" i="1"/>
  <c r="X1172" i="1"/>
  <c r="X1637" i="1"/>
  <c r="X1331" i="1"/>
  <c r="X1387" i="1"/>
  <c r="X1406" i="1"/>
  <c r="X755" i="1"/>
  <c r="X982" i="1"/>
  <c r="X1008" i="1"/>
  <c r="X1162" i="1"/>
  <c r="X1547" i="1"/>
  <c r="X1383" i="1"/>
  <c r="X1311" i="1"/>
  <c r="X1182" i="1"/>
  <c r="X898" i="1"/>
  <c r="X794" i="1"/>
  <c r="X556" i="1"/>
  <c r="X1095" i="1"/>
  <c r="X824" i="1"/>
  <c r="X1252" i="1"/>
  <c r="X1121" i="1"/>
  <c r="X834" i="1"/>
  <c r="X765" i="1"/>
  <c r="X1219" i="1"/>
  <c r="X857" i="1"/>
  <c r="X458" i="1"/>
  <c r="X833" i="1"/>
  <c r="X1213" i="1"/>
  <c r="X1007" i="1"/>
  <c r="X990" i="1"/>
  <c r="X694" i="1"/>
  <c r="X688" i="1"/>
  <c r="X347" i="1"/>
  <c r="X169" i="1"/>
  <c r="X781" i="1"/>
  <c r="X567" i="1"/>
  <c r="X899" i="1"/>
  <c r="X786" i="1"/>
  <c r="X642" i="1"/>
  <c r="X618" i="1"/>
  <c r="X828" i="1"/>
  <c r="X615" i="1"/>
  <c r="X569" i="1"/>
  <c r="X668" i="1"/>
  <c r="X665" i="1"/>
  <c r="X88" i="1"/>
  <c r="X812" i="1"/>
  <c r="X499" i="1"/>
  <c r="X524" i="1"/>
  <c r="X374" i="1"/>
  <c r="X185" i="1"/>
  <c r="X420" i="1"/>
  <c r="X193" i="1"/>
  <c r="X371" i="1"/>
  <c r="X188" i="1"/>
  <c r="X583" i="1"/>
  <c r="X358" i="1"/>
  <c r="X105" i="1"/>
  <c r="X408" i="1"/>
  <c r="X279" i="1"/>
  <c r="X9" i="1"/>
  <c r="X270" i="1"/>
  <c r="X585" i="1"/>
  <c r="X316" i="1"/>
  <c r="X128" i="1"/>
  <c r="X178" i="1"/>
  <c r="X14" i="1"/>
  <c r="X227" i="1"/>
  <c r="X95" i="1"/>
  <c r="X354" i="1"/>
  <c r="X200" i="1"/>
  <c r="X453" i="1"/>
  <c r="X177" i="1"/>
  <c r="X2309" i="1"/>
  <c r="X2348" i="1"/>
  <c r="X2421" i="1"/>
  <c r="X1799" i="1"/>
  <c r="X1866" i="1"/>
  <c r="X2221" i="1"/>
  <c r="X1741" i="1"/>
  <c r="X2192" i="1"/>
  <c r="X2472" i="1"/>
  <c r="X2023" i="1"/>
  <c r="X1715" i="1"/>
  <c r="X2368" i="1"/>
  <c r="X1925" i="1"/>
  <c r="X2191" i="1"/>
  <c r="X1666" i="1"/>
  <c r="X1887" i="1"/>
  <c r="X2062" i="1"/>
  <c r="X1686" i="1"/>
  <c r="X1981" i="1"/>
  <c r="X2083" i="1"/>
  <c r="X2467" i="1"/>
  <c r="X2028" i="1"/>
  <c r="X2161" i="1"/>
  <c r="X1853" i="1"/>
  <c r="X1420" i="1"/>
  <c r="X1435" i="1"/>
  <c r="X1930" i="1"/>
  <c r="X1763" i="1"/>
  <c r="X2160" i="1"/>
  <c r="X1886" i="1"/>
  <c r="X1589" i="1"/>
  <c r="X2018" i="1"/>
  <c r="X1649" i="1"/>
  <c r="X1500" i="1"/>
  <c r="X1563" i="1"/>
  <c r="X1464" i="1"/>
  <c r="X1876" i="1"/>
  <c r="X1617" i="1"/>
  <c r="X2030" i="1"/>
  <c r="X1855" i="1"/>
  <c r="X1416" i="1"/>
  <c r="X1486" i="1"/>
  <c r="X1081" i="1"/>
  <c r="X1097" i="1"/>
  <c r="X1187" i="1"/>
  <c r="X1184" i="1"/>
  <c r="X1643" i="1"/>
  <c r="X1407" i="1"/>
  <c r="X1122" i="1"/>
  <c r="X1626" i="1"/>
  <c r="X1313" i="1"/>
  <c r="X1385" i="1"/>
  <c r="X1366" i="1"/>
  <c r="X1352" i="1"/>
  <c r="X1368" i="1"/>
  <c r="X1005" i="1"/>
  <c r="X1120" i="1"/>
  <c r="X1544" i="1"/>
  <c r="X1321" i="1"/>
  <c r="X1299" i="1"/>
  <c r="X1164" i="1"/>
  <c r="X879" i="1"/>
  <c r="X766" i="1"/>
  <c r="X1360" i="1"/>
  <c r="X1088" i="1"/>
  <c r="X819" i="1"/>
  <c r="X1249" i="1"/>
  <c r="X1118" i="1"/>
  <c r="X768" i="1"/>
  <c r="X750" i="1"/>
  <c r="X1175" i="1"/>
  <c r="X810" i="1"/>
  <c r="X265" i="1"/>
  <c r="X807" i="1"/>
  <c r="X1178" i="1"/>
  <c r="X983" i="1"/>
  <c r="X988" i="1"/>
  <c r="X663" i="1"/>
  <c r="X677" i="1"/>
  <c r="X329" i="1"/>
  <c r="X951" i="1"/>
  <c r="X774" i="1"/>
  <c r="X531" i="1"/>
  <c r="X887" i="1"/>
  <c r="X776" i="1"/>
  <c r="X607" i="1"/>
  <c r="X600" i="1"/>
  <c r="X822" i="1"/>
  <c r="X533" i="1"/>
  <c r="X552" i="1"/>
  <c r="X647" i="1"/>
  <c r="X641" i="1"/>
  <c r="X33" i="1"/>
  <c r="X782" i="1"/>
  <c r="X438" i="1"/>
  <c r="X518" i="1"/>
  <c r="X332" i="1"/>
  <c r="X156" i="1"/>
  <c r="X361" i="1"/>
  <c r="X174" i="1"/>
  <c r="X342" i="1"/>
  <c r="X168" i="1"/>
  <c r="X558" i="1"/>
  <c r="X353" i="1"/>
  <c r="X97" i="1"/>
  <c r="X2511" i="1"/>
  <c r="X2343" i="1"/>
  <c r="X2373" i="1"/>
  <c r="X1796" i="1"/>
  <c r="X1863" i="1"/>
  <c r="X2171" i="1"/>
  <c r="X1727" i="1"/>
  <c r="X2085" i="1"/>
  <c r="X2420" i="1"/>
  <c r="X2015" i="1"/>
  <c r="X2289" i="1"/>
  <c r="X2351" i="1"/>
  <c r="X1904" i="1"/>
  <c r="X2189" i="1"/>
  <c r="X1604" i="1"/>
  <c r="X1838" i="1"/>
  <c r="X2017" i="1"/>
  <c r="X1675" i="1"/>
  <c r="X1964" i="1"/>
  <c r="X2045" i="1"/>
  <c r="X2380" i="1"/>
  <c r="X2002" i="1"/>
  <c r="X2143" i="1"/>
  <c r="X1832" i="1"/>
  <c r="X1603" i="1"/>
  <c r="X1415" i="1"/>
  <c r="X1907" i="1"/>
  <c r="X1759" i="1"/>
  <c r="X2145" i="1"/>
  <c r="X1883" i="1"/>
  <c r="X1582" i="1"/>
  <c r="X2010" i="1"/>
  <c r="X1632" i="1"/>
  <c r="X1493" i="1"/>
  <c r="X1529" i="1"/>
  <c r="X2049" i="1"/>
  <c r="X1859" i="1"/>
  <c r="X1613" i="1"/>
  <c r="X2011" i="1"/>
  <c r="X1830" i="1"/>
  <c r="X2321" i="1"/>
  <c r="X2488" i="1"/>
  <c r="X2437" i="1"/>
  <c r="X1667" i="1"/>
  <c r="X1812" i="1"/>
  <c r="X2154" i="1"/>
  <c r="X1706" i="1"/>
  <c r="X1913" i="1"/>
  <c r="X2393" i="1"/>
  <c r="X1995" i="1"/>
  <c r="X2279" i="1"/>
  <c r="X2285" i="1"/>
  <c r="X1845" i="1"/>
  <c r="X2170" i="1"/>
  <c r="X2269" i="1"/>
  <c r="X1826" i="1"/>
  <c r="X1984" i="1"/>
  <c r="X2240" i="1"/>
  <c r="X1773" i="1"/>
  <c r="X2031" i="1"/>
  <c r="X2371" i="1"/>
  <c r="X1947" i="1"/>
  <c r="X2102" i="1"/>
  <c r="X1829" i="1"/>
  <c r="X1567" i="1"/>
  <c r="X1412" i="1"/>
  <c r="X1898" i="1"/>
  <c r="X1752" i="1"/>
  <c r="X2114" i="1"/>
  <c r="X1831" i="1"/>
  <c r="X1576" i="1"/>
  <c r="X1969" i="1"/>
  <c r="X1602" i="1"/>
  <c r="X1396" i="1"/>
  <c r="X1518" i="1"/>
  <c r="X2024" i="1"/>
  <c r="X1856" i="1"/>
  <c r="X1583" i="1"/>
  <c r="X1983" i="1"/>
  <c r="X1828" i="1"/>
  <c r="X1761" i="1"/>
  <c r="X1444" i="1"/>
  <c r="X2483" i="1"/>
  <c r="X2470" i="1"/>
  <c r="X2428" i="1"/>
  <c r="X2270" i="1"/>
  <c r="X1700" i="1"/>
  <c r="X1980" i="1"/>
  <c r="X1682" i="1"/>
  <c r="X1860" i="1"/>
  <c r="X2333" i="1"/>
  <c r="X1935" i="1"/>
  <c r="X2505" i="1"/>
  <c r="X2248" i="1"/>
  <c r="X1791" i="1"/>
  <c r="X2156" i="1"/>
  <c r="X2245" i="1"/>
  <c r="X1793" i="1"/>
  <c r="X1972" i="1"/>
  <c r="X2238" i="1"/>
  <c r="X1746" i="1"/>
  <c r="X1999" i="1"/>
  <c r="X2319" i="1"/>
  <c r="X1944" i="1"/>
  <c r="X2090" i="1"/>
  <c r="X1813" i="1"/>
  <c r="X1517" i="1"/>
  <c r="X1410" i="1"/>
  <c r="X1880" i="1"/>
  <c r="X1721" i="1"/>
  <c r="X2069" i="1"/>
  <c r="X1801" i="1"/>
  <c r="X1477" i="1"/>
  <c r="X1949" i="1"/>
  <c r="X1579" i="1"/>
  <c r="X1621" i="1"/>
  <c r="X1470" i="1"/>
  <c r="X2012" i="1"/>
  <c r="X1843" i="1"/>
  <c r="X1580" i="1"/>
  <c r="X1953" i="1"/>
  <c r="X1725" i="1"/>
  <c r="X2451" i="1"/>
  <c r="X2386" i="1"/>
  <c r="X2479" i="1"/>
  <c r="X2264" i="1"/>
  <c r="X1683" i="1"/>
  <c r="X1974" i="1"/>
  <c r="X2282" i="1"/>
  <c r="X1821" i="1"/>
  <c r="X2297" i="1"/>
  <c r="X1882" i="1"/>
  <c r="X2410" i="1"/>
  <c r="X2226" i="1"/>
  <c r="X1785" i="1"/>
  <c r="X2088" i="1"/>
  <c r="X2205" i="1"/>
  <c r="X1762" i="1"/>
  <c r="X1890" i="1"/>
  <c r="X2236" i="1"/>
  <c r="X1716" i="1"/>
  <c r="X1963" i="1"/>
  <c r="X2303" i="1"/>
  <c r="X1858" i="1"/>
  <c r="X2082" i="1"/>
  <c r="X1760" i="1"/>
  <c r="X1499" i="1"/>
  <c r="X2119" i="1"/>
  <c r="X1865" i="1"/>
  <c r="X1685" i="1"/>
  <c r="X2051" i="1"/>
  <c r="X1786" i="1"/>
  <c r="X1471" i="1"/>
  <c r="X1917" i="1"/>
  <c r="X1575" i="1"/>
  <c r="X1551" i="1"/>
  <c r="X1465" i="1"/>
  <c r="X2001" i="1"/>
  <c r="X1767" i="1"/>
  <c r="X1565" i="1"/>
  <c r="X1950" i="1"/>
  <c r="X1688" i="1"/>
  <c r="X1714" i="1"/>
  <c r="X2435" i="1"/>
  <c r="X2308" i="1"/>
  <c r="X2475" i="1"/>
  <c r="X2229" i="1"/>
  <c r="X1652" i="1"/>
  <c r="X1965" i="1"/>
  <c r="X2276" i="1"/>
  <c r="X1788" i="1"/>
  <c r="X2266" i="1"/>
  <c r="X1852" i="1"/>
  <c r="X2495" i="1"/>
  <c r="X2215" i="1"/>
  <c r="X1717" i="1"/>
  <c r="X2060" i="1"/>
  <c r="X2195" i="1"/>
  <c r="X1665" i="1"/>
  <c r="X1864" i="1"/>
  <c r="X2222" i="1"/>
  <c r="X1684" i="1"/>
  <c r="X1899" i="1"/>
  <c r="X2277" i="1"/>
  <c r="X1850" i="1"/>
  <c r="X2070" i="1"/>
  <c r="X1639" i="1"/>
  <c r="X1478" i="1"/>
  <c r="X2092" i="1"/>
  <c r="X1857" i="1"/>
  <c r="X1555" i="1"/>
  <c r="X2039" i="1"/>
  <c r="X1739" i="1"/>
  <c r="X1418" i="1"/>
  <c r="X1885" i="1"/>
  <c r="X1541" i="1"/>
  <c r="X1526" i="1"/>
  <c r="X1439" i="1"/>
  <c r="X1997" i="1"/>
  <c r="X1742" i="1"/>
  <c r="X1452" i="1"/>
  <c r="X1931" i="1"/>
  <c r="X1653" i="1"/>
  <c r="X1704" i="1"/>
  <c r="X1339" i="1"/>
  <c r="X1329" i="1"/>
  <c r="X343" i="1"/>
  <c r="X1030" i="1"/>
  <c r="X1058" i="1"/>
  <c r="X1523" i="1"/>
  <c r="X1289" i="1"/>
  <c r="X1771" i="1"/>
  <c r="X1519" i="1"/>
  <c r="X1196" i="1"/>
  <c r="X1198" i="1"/>
  <c r="X1190" i="1"/>
  <c r="X1217" i="1"/>
  <c r="X1185" i="1"/>
  <c r="X1308" i="1"/>
  <c r="X1642" i="1"/>
  <c r="X1497" i="1"/>
  <c r="X1017" i="1"/>
  <c r="X1247" i="1"/>
  <c r="X1062" i="1"/>
  <c r="X143" i="1"/>
  <c r="X837" i="1"/>
  <c r="X1246" i="1"/>
  <c r="X941" i="1"/>
  <c r="X1348" i="1"/>
  <c r="X1188" i="1"/>
  <c r="X1002" i="1"/>
  <c r="X935" i="1"/>
  <c r="X1351" i="1"/>
  <c r="X1094" i="1"/>
  <c r="X917" i="1"/>
  <c r="X753" i="1"/>
  <c r="X1306" i="1"/>
  <c r="X1096" i="1"/>
  <c r="X866" i="1"/>
  <c r="X860" i="1"/>
  <c r="X565" i="1"/>
  <c r="X602" i="1"/>
  <c r="X601" i="1"/>
  <c r="X854" i="1"/>
  <c r="X662" i="1"/>
  <c r="X997" i="1"/>
  <c r="X869" i="1"/>
  <c r="X711" i="1"/>
  <c r="X251" i="1"/>
  <c r="X994" i="1"/>
  <c r="X709" i="1"/>
  <c r="X666" i="1"/>
  <c r="X484" i="1"/>
  <c r="X503" i="1"/>
  <c r="X515" i="1"/>
  <c r="X897" i="1"/>
  <c r="X656" i="1"/>
  <c r="X112" i="1"/>
  <c r="X447" i="1"/>
  <c r="X268" i="1"/>
  <c r="X60" i="1"/>
  <c r="X282" i="1"/>
  <c r="X71" i="1"/>
  <c r="X259" i="1"/>
  <c r="X126" i="1"/>
  <c r="X451" i="1"/>
  <c r="X245" i="1"/>
  <c r="X23" i="1"/>
  <c r="X370" i="1"/>
  <c r="X171" i="1"/>
  <c r="X355" i="1"/>
  <c r="X181" i="1"/>
  <c r="X501" i="1"/>
  <c r="X269" i="1"/>
  <c r="X365" i="1"/>
  <c r="X90" i="1"/>
  <c r="X396" i="1"/>
  <c r="X175" i="1"/>
  <c r="X456" i="1"/>
  <c r="X292" i="1"/>
  <c r="X54" i="1"/>
  <c r="X280" i="1"/>
  <c r="X65" i="1"/>
  <c r="X1482" i="1"/>
  <c r="X992" i="1"/>
  <c r="X1295" i="1"/>
  <c r="X1160" i="1"/>
  <c r="X1479" i="1"/>
  <c r="X1090" i="1"/>
  <c r="X1450" i="1"/>
  <c r="X1319" i="1"/>
  <c r="X1102" i="1"/>
  <c r="X1312" i="1"/>
  <c r="X1275" i="1"/>
  <c r="X1520" i="1"/>
  <c r="X1367" i="1"/>
  <c r="X1119" i="1"/>
  <c r="X930" i="1"/>
  <c r="X1302" i="1"/>
  <c r="X900" i="1"/>
  <c r="X1222" i="1"/>
  <c r="X872" i="1"/>
  <c r="X1373" i="1"/>
  <c r="X1018" i="1"/>
  <c r="X877" i="1"/>
  <c r="X1254" i="1"/>
  <c r="X922" i="1"/>
  <c r="X735" i="1"/>
  <c r="X649" i="1"/>
  <c r="X535" i="1"/>
  <c r="X702" i="1"/>
  <c r="X960" i="1"/>
  <c r="X758" i="1"/>
  <c r="X636" i="1"/>
  <c r="X760" i="1"/>
  <c r="X603" i="1"/>
  <c r="X633" i="1"/>
  <c r="X337" i="1"/>
  <c r="X724" i="1"/>
  <c r="X549" i="1"/>
  <c r="X303" i="1"/>
  <c r="X435" i="1"/>
  <c r="X127" i="1"/>
  <c r="X237" i="1"/>
  <c r="X492" i="1"/>
  <c r="X187" i="1"/>
  <c r="X406" i="1"/>
  <c r="X229" i="1"/>
  <c r="X368" i="1"/>
  <c r="X158" i="1"/>
  <c r="X333" i="1"/>
  <c r="X99" i="1"/>
  <c r="X113" i="1"/>
  <c r="X407" i="1"/>
  <c r="X136" i="1"/>
  <c r="X372" i="1"/>
  <c r="X172" i="1"/>
  <c r="X344" i="1"/>
  <c r="X100" i="1"/>
  <c r="X1764" i="1"/>
  <c r="X1399" i="1"/>
  <c r="X1292" i="1"/>
  <c r="X1155" i="1"/>
  <c r="X1446" i="1"/>
  <c r="X1050" i="1"/>
  <c r="X1427" i="1"/>
  <c r="X1294" i="1"/>
  <c r="X1092" i="1"/>
  <c r="X1276" i="1"/>
  <c r="X1271" i="1"/>
  <c r="X1505" i="1"/>
  <c r="X1361" i="1"/>
  <c r="X1113" i="1"/>
  <c r="X903" i="1"/>
  <c r="X1277" i="1"/>
  <c r="X864" i="1"/>
  <c r="X1212" i="1"/>
  <c r="X861" i="1"/>
  <c r="X1357" i="1"/>
  <c r="X942" i="1"/>
  <c r="X815" i="1"/>
  <c r="X1229" i="1"/>
  <c r="X908" i="1"/>
  <c r="X716" i="1"/>
  <c r="X640" i="1"/>
  <c r="X507" i="1"/>
  <c r="X699" i="1"/>
  <c r="X931" i="1"/>
  <c r="X751" i="1"/>
  <c r="X631" i="1"/>
  <c r="X729" i="1"/>
  <c r="X584" i="1"/>
  <c r="X620" i="1"/>
  <c r="X157" i="1"/>
  <c r="X717" i="1"/>
  <c r="X542" i="1"/>
  <c r="X291" i="1"/>
  <c r="X432" i="1"/>
  <c r="X123" i="1"/>
  <c r="X198" i="1"/>
  <c r="X465" i="1"/>
  <c r="X162" i="1"/>
  <c r="X403" i="1"/>
  <c r="X218" i="1"/>
  <c r="X341" i="1"/>
  <c r="X145" i="1"/>
  <c r="X331" i="1"/>
  <c r="X32" i="1"/>
  <c r="X96" i="1"/>
  <c r="X383" i="1"/>
  <c r="X125" i="1"/>
  <c r="X369" i="1"/>
  <c r="X152" i="1"/>
  <c r="X334" i="1"/>
  <c r="X46" i="1"/>
  <c r="X1753" i="1"/>
  <c r="X1380" i="1"/>
  <c r="X1209" i="1"/>
  <c r="X1109" i="1"/>
  <c r="X1424" i="1"/>
  <c r="X1047" i="1"/>
  <c r="X1353" i="1"/>
  <c r="X1208" i="1"/>
  <c r="X1060" i="1"/>
  <c r="X1228" i="1"/>
  <c r="X1204" i="1"/>
  <c r="X1502" i="1"/>
  <c r="X1314" i="1"/>
  <c r="X1089" i="1"/>
  <c r="X806" i="1"/>
  <c r="X1273" i="1"/>
  <c r="X862" i="1"/>
  <c r="X1192" i="1"/>
  <c r="X843" i="1"/>
  <c r="X1354" i="1"/>
  <c r="X863" i="1"/>
  <c r="X778" i="1"/>
  <c r="X1610" i="1"/>
  <c r="X1248" i="1"/>
  <c r="X1152" i="1"/>
  <c r="X678" i="1"/>
  <c r="X1391" i="1"/>
  <c r="X1723" i="1"/>
  <c r="X1269" i="1"/>
  <c r="X1080" i="1"/>
  <c r="X1334" i="1"/>
  <c r="X1150" i="1"/>
  <c r="X1116" i="1"/>
  <c r="X1428" i="1"/>
  <c r="X1297" i="1"/>
  <c r="X1024" i="1"/>
  <c r="X706" i="1"/>
  <c r="X1197" i="1"/>
  <c r="X737" i="1"/>
  <c r="X1146" i="1"/>
  <c r="X754" i="1"/>
  <c r="X1279" i="1"/>
  <c r="X789" i="1"/>
  <c r="X705" i="1"/>
  <c r="X1169" i="1"/>
  <c r="X1562" i="1"/>
  <c r="X1224" i="1"/>
  <c r="X1137" i="1"/>
  <c r="X1712" i="1"/>
  <c r="X1309" i="1"/>
  <c r="X1718" i="1"/>
  <c r="X1239" i="1"/>
  <c r="X1071" i="1"/>
  <c r="X1315" i="1"/>
  <c r="X1082" i="1"/>
  <c r="X1085" i="1"/>
  <c r="X1423" i="1"/>
  <c r="X1283" i="1"/>
  <c r="X996" i="1"/>
  <c r="X944" i="1"/>
  <c r="X1171" i="1"/>
  <c r="X629" i="1"/>
  <c r="X1142" i="1"/>
  <c r="X632" i="1"/>
  <c r="X1272" i="1"/>
  <c r="X770" i="1"/>
  <c r="X954" i="1"/>
  <c r="X1457" i="1"/>
  <c r="X1191" i="1"/>
  <c r="X1077" i="1"/>
  <c r="X1707" i="1"/>
  <c r="X1303" i="1"/>
  <c r="X1669" i="1"/>
  <c r="X1211" i="1"/>
  <c r="X1043" i="1"/>
  <c r="X1305" i="1"/>
  <c r="X1045" i="1"/>
  <c r="X1026" i="1"/>
  <c r="X1419" i="1"/>
  <c r="X1263" i="1"/>
  <c r="X947" i="1"/>
  <c r="X855" i="1"/>
  <c r="X1151" i="1"/>
  <c r="X619" i="1"/>
  <c r="X1132" i="1"/>
  <c r="X559" i="1"/>
  <c r="X1245" i="1"/>
  <c r="X747" i="1"/>
  <c r="X896" i="1"/>
  <c r="X1161" i="1"/>
  <c r="X730" i="1"/>
  <c r="X580" i="1"/>
  <c r="X472" i="1"/>
  <c r="X894" i="1"/>
  <c r="X576" i="1"/>
  <c r="X875" i="1"/>
  <c r="X657" i="1"/>
  <c r="X522" i="1"/>
  <c r="X630" i="1"/>
  <c r="X512" i="1"/>
  <c r="X713" i="1"/>
  <c r="X910" i="1"/>
  <c r="X536" i="1"/>
  <c r="X495" i="1"/>
  <c r="X210" i="1"/>
  <c r="X308" i="1"/>
  <c r="X443" i="1"/>
  <c r="X159" i="1"/>
  <c r="X386" i="1"/>
  <c r="X41" i="1"/>
  <c r="X352" i="1"/>
  <c r="X55" i="1"/>
  <c r="X272" i="1"/>
  <c r="X543" i="1"/>
  <c r="X293" i="1"/>
  <c r="X318" i="1"/>
  <c r="X59" i="1"/>
  <c r="X263" i="1"/>
  <c r="X68" i="1"/>
  <c r="X298" i="1"/>
  <c r="X11" i="1"/>
  <c r="X199" i="1"/>
  <c r="X1441" i="1"/>
  <c r="X1149" i="1"/>
  <c r="X1072" i="1"/>
  <c r="X1678" i="1"/>
  <c r="X1301" i="1"/>
  <c r="X1658" i="1"/>
  <c r="X1201" i="1"/>
  <c r="X1012" i="1"/>
  <c r="X1266" i="1"/>
  <c r="X1023" i="1"/>
  <c r="X1644" i="1"/>
  <c r="X1411" i="1"/>
  <c r="X1250" i="1"/>
  <c r="X927" i="1"/>
  <c r="X852" i="1"/>
  <c r="X1107" i="1"/>
  <c r="X605" i="1"/>
  <c r="X1130" i="1"/>
  <c r="X952" i="1"/>
  <c r="X1242" i="1"/>
  <c r="X718" i="1"/>
  <c r="X841" i="1"/>
  <c r="X1125" i="1"/>
  <c r="X1003" i="1"/>
  <c r="X568" i="1"/>
  <c r="X398" i="1"/>
  <c r="X859" i="1"/>
  <c r="X570" i="1"/>
  <c r="X873" i="1"/>
  <c r="X648" i="1"/>
  <c r="X1006" i="1"/>
  <c r="X624" i="1"/>
  <c r="X504" i="1"/>
  <c r="X681" i="1"/>
  <c r="X906" i="1"/>
  <c r="X509" i="1"/>
  <c r="X462" i="1"/>
  <c r="X204" i="1"/>
  <c r="X286" i="1"/>
  <c r="X397" i="1"/>
  <c r="X140" i="1"/>
  <c r="X379" i="1"/>
  <c r="X27" i="1"/>
  <c r="X345" i="1"/>
  <c r="X35" i="1"/>
  <c r="X252" i="1"/>
  <c r="X537" i="1"/>
  <c r="X290" i="1"/>
  <c r="X315" i="1"/>
  <c r="X40" i="1"/>
  <c r="X225" i="1"/>
  <c r="X295" i="1"/>
  <c r="X508" i="1"/>
  <c r="X194" i="1"/>
  <c r="X1375" i="1"/>
  <c r="X1065" i="1"/>
  <c r="X742" i="1"/>
  <c r="X1635" i="1"/>
  <c r="X1253" i="1"/>
  <c r="X1616" i="1"/>
  <c r="X1105" i="1"/>
  <c r="X1363" i="1"/>
  <c r="X1200" i="1"/>
  <c r="X890" i="1"/>
  <c r="X1624" i="1"/>
  <c r="X1298" i="1"/>
  <c r="X1237" i="1"/>
  <c r="X870" i="1"/>
  <c r="X741" i="1"/>
  <c r="X1084" i="1"/>
  <c r="X1337" i="1"/>
  <c r="X1083" i="1"/>
  <c r="X905" i="1"/>
  <c r="X1170" i="1"/>
  <c r="X773" i="1"/>
  <c r="X804" i="1"/>
  <c r="X1046" i="1"/>
  <c r="X965" i="1"/>
  <c r="X532" i="1"/>
  <c r="X205" i="1"/>
  <c r="X823" i="1"/>
  <c r="X510" i="1"/>
  <c r="X848" i="1"/>
  <c r="X593" i="1"/>
  <c r="X981" i="1"/>
  <c r="X471" i="1"/>
  <c r="X470" i="1"/>
  <c r="X609" i="1"/>
  <c r="X888" i="1"/>
  <c r="X428" i="1"/>
  <c r="X418" i="1"/>
  <c r="X124" i="1"/>
  <c r="X256" i="1"/>
  <c r="X328" i="1"/>
  <c r="X107" i="1"/>
  <c r="X336" i="1"/>
  <c r="X506" i="1"/>
  <c r="X324" i="1"/>
  <c r="X20" i="1"/>
  <c r="X228" i="1"/>
  <c r="X534" i="1"/>
  <c r="X247" i="1"/>
  <c r="X301" i="1"/>
  <c r="X17" i="1"/>
  <c r="X220" i="1"/>
  <c r="X29" i="1"/>
  <c r="X257" i="1"/>
  <c r="X505" i="1"/>
  <c r="X191" i="1"/>
  <c r="X1268" i="1"/>
  <c r="X1042" i="1"/>
  <c r="X1382" i="1"/>
  <c r="X1591" i="1"/>
  <c r="X1227" i="1"/>
  <c r="X1581" i="1"/>
  <c r="X1068" i="1"/>
  <c r="X1296" i="1"/>
  <c r="X1186" i="1"/>
  <c r="X772" i="1"/>
  <c r="X1614" i="1"/>
  <c r="X1241" i="1"/>
  <c r="X1203" i="1"/>
  <c r="X777" i="1"/>
  <c r="X734" i="1"/>
  <c r="X1069" i="1"/>
  <c r="X1324" i="1"/>
  <c r="X1040" i="1"/>
  <c r="X813" i="1"/>
  <c r="X1156" i="1"/>
  <c r="X759" i="1"/>
  <c r="X736" i="1"/>
  <c r="X1044" i="1"/>
  <c r="X1251" i="1"/>
  <c r="X1004" i="1"/>
  <c r="X1364" i="1"/>
  <c r="X1573" i="1"/>
  <c r="X1205" i="1"/>
  <c r="X1532" i="1"/>
  <c r="X1049" i="1"/>
  <c r="X1293" i="1"/>
  <c r="X1114" i="1"/>
  <c r="X1384" i="1"/>
  <c r="X1570" i="1"/>
  <c r="X1199" i="1"/>
  <c r="X1193" i="1"/>
  <c r="X738" i="1"/>
  <c r="X719" i="1"/>
  <c r="X1028" i="1"/>
  <c r="X1310" i="1"/>
  <c r="X1035" i="1"/>
  <c r="X805" i="1"/>
  <c r="X1106" i="1"/>
  <c r="X672" i="1"/>
  <c r="X1346" i="1"/>
  <c r="X1131" i="1"/>
  <c r="X957" i="1"/>
  <c r="X1336" i="1"/>
  <c r="X1539" i="1"/>
  <c r="X1183" i="1"/>
  <c r="X1525" i="1"/>
  <c r="X1029" i="1"/>
  <c r="X1291" i="1"/>
  <c r="X1076" i="1"/>
  <c r="X1358" i="1"/>
  <c r="X1559" i="1"/>
  <c r="X1087" i="1"/>
  <c r="X1189" i="1"/>
  <c r="X366" i="1"/>
  <c r="X650" i="1"/>
  <c r="X985" i="1"/>
  <c r="X1259" i="1"/>
  <c r="X1021" i="1"/>
  <c r="X790" i="1"/>
  <c r="X1104" i="1"/>
  <c r="X466" i="1"/>
  <c r="X1053" i="1"/>
  <c r="X1307" i="1"/>
  <c r="X1168" i="1"/>
  <c r="X1484" i="1"/>
  <c r="X1112" i="1"/>
  <c r="X1458" i="1"/>
  <c r="X1356" i="1"/>
  <c r="X1117" i="1"/>
  <c r="X1355" i="1"/>
  <c r="X1281" i="1"/>
  <c r="X1534" i="1"/>
  <c r="X1374" i="1"/>
  <c r="X1128" i="1"/>
  <c r="X962" i="1"/>
  <c r="X1349" i="1"/>
  <c r="X923" i="1"/>
  <c r="X1236" i="1"/>
  <c r="X946" i="1"/>
  <c r="X635" i="1"/>
  <c r="X1025" i="1"/>
  <c r="X964" i="1"/>
  <c r="X1278" i="1"/>
  <c r="X945" i="1"/>
  <c r="X796" i="1"/>
  <c r="X664" i="1"/>
  <c r="X540" i="1"/>
  <c r="X723" i="1"/>
  <c r="X971" i="1"/>
  <c r="X769" i="1"/>
  <c r="X654" i="1"/>
  <c r="X771" i="1"/>
  <c r="X606" i="1"/>
  <c r="X639" i="1"/>
  <c r="X452" i="1"/>
  <c r="X732" i="1"/>
  <c r="X573" i="1"/>
  <c r="X306" i="1"/>
  <c r="X26" i="1"/>
  <c r="X151" i="1"/>
  <c r="X248" i="1"/>
  <c r="X546" i="1"/>
  <c r="X234" i="1"/>
  <c r="X427" i="1"/>
  <c r="X250" i="1"/>
  <c r="X373" i="1"/>
  <c r="X173" i="1"/>
  <c r="X349" i="1"/>
  <c r="X139" i="1"/>
  <c r="X116" i="1"/>
  <c r="X410" i="1"/>
  <c r="X147" i="1"/>
  <c r="X387" i="1"/>
  <c r="X208" i="1"/>
  <c r="X399" i="1"/>
  <c r="X109" i="1"/>
  <c r="X1343" i="1"/>
  <c r="X655" i="1"/>
  <c r="X936" i="1"/>
  <c r="X884" i="1"/>
  <c r="X564" i="1"/>
  <c r="X548" i="1"/>
  <c r="X959" i="1"/>
  <c r="X516" i="1"/>
  <c r="X339" i="1"/>
  <c r="X165" i="1"/>
  <c r="X91" i="1"/>
  <c r="X132" i="1"/>
  <c r="X47" i="1"/>
  <c r="X412" i="1"/>
  <c r="X284" i="1"/>
  <c r="X323" i="1"/>
  <c r="X232" i="1"/>
  <c r="X1218" i="1"/>
  <c r="X613" i="1"/>
  <c r="X918" i="1"/>
  <c r="X882" i="1"/>
  <c r="X528" i="1"/>
  <c r="X545" i="1"/>
  <c r="X956" i="1"/>
  <c r="X502" i="1"/>
  <c r="X325" i="1"/>
  <c r="X163" i="1"/>
  <c r="X84" i="1"/>
  <c r="X76" i="1"/>
  <c r="X566" i="1"/>
  <c r="X378" i="1"/>
  <c r="X273" i="1"/>
  <c r="X309" i="1"/>
  <c r="X223" i="1"/>
  <c r="X1166" i="1"/>
  <c r="X529" i="1"/>
  <c r="X818" i="1"/>
  <c r="X844" i="1"/>
  <c r="X943" i="1"/>
  <c r="X439" i="1"/>
  <c r="X847" i="1"/>
  <c r="X395" i="1"/>
  <c r="X254" i="1"/>
  <c r="X67" i="1"/>
  <c r="X485" i="1"/>
  <c r="X434" i="1"/>
  <c r="X523" i="1"/>
  <c r="X239" i="1"/>
  <c r="X211" i="1"/>
  <c r="X249" i="1"/>
  <c r="X170" i="1"/>
  <c r="X1020" i="1"/>
  <c r="X494" i="1"/>
  <c r="X816" i="1"/>
  <c r="X792" i="1"/>
  <c r="X938" i="1"/>
  <c r="X226" i="1"/>
  <c r="X821" i="1"/>
  <c r="X390" i="1"/>
  <c r="X231" i="1"/>
  <c r="X57" i="1"/>
  <c r="X454" i="1"/>
  <c r="X391" i="1"/>
  <c r="X450" i="1"/>
  <c r="X213" i="1"/>
  <c r="X192" i="1"/>
  <c r="X233" i="1"/>
  <c r="X141" i="1"/>
  <c r="X1009" i="1"/>
  <c r="X482" i="1"/>
  <c r="X801" i="1"/>
  <c r="X788" i="1"/>
  <c r="X853" i="1"/>
  <c r="X154" i="1"/>
  <c r="X817" i="1"/>
  <c r="X377" i="1"/>
  <c r="X222" i="1"/>
  <c r="X38" i="1"/>
  <c r="X440" i="1"/>
  <c r="X385" i="1"/>
  <c r="X360" i="1"/>
  <c r="X122" i="1"/>
  <c r="X183" i="1"/>
  <c r="X217" i="1"/>
  <c r="X133" i="1"/>
  <c r="X895" i="1"/>
  <c r="X623" i="1"/>
  <c r="X674" i="1"/>
  <c r="X733" i="1"/>
  <c r="X714" i="1"/>
  <c r="X599" i="1"/>
  <c r="X697" i="1"/>
  <c r="X276" i="1"/>
  <c r="X81" i="1"/>
  <c r="X455" i="1"/>
  <c r="X394" i="1"/>
  <c r="X338" i="1"/>
  <c r="X312" i="1"/>
  <c r="X93" i="1"/>
  <c r="X119" i="1"/>
  <c r="X135" i="1"/>
  <c r="X21" i="1"/>
  <c r="X791" i="1"/>
  <c r="X577" i="1"/>
  <c r="X594" i="1"/>
  <c r="X698" i="1"/>
  <c r="X684" i="1"/>
  <c r="X467" i="1"/>
  <c r="X608" i="1"/>
  <c r="X235" i="1"/>
  <c r="X15" i="1"/>
  <c r="X424" i="1"/>
  <c r="X392" i="1"/>
  <c r="X313" i="1"/>
  <c r="X307" i="1"/>
  <c r="X83" i="1"/>
  <c r="X103" i="1"/>
  <c r="X118" i="1"/>
  <c r="X8" i="1"/>
  <c r="X763" i="1"/>
  <c r="X541" i="1"/>
  <c r="X582" i="1"/>
  <c r="X687" i="1"/>
  <c r="X673" i="1"/>
  <c r="X464" i="1"/>
  <c r="X581" i="1"/>
  <c r="X214" i="1"/>
  <c r="X446" i="1"/>
  <c r="X409" i="1"/>
  <c r="X389" i="1"/>
  <c r="X305" i="1"/>
  <c r="X304" i="1"/>
  <c r="X78" i="1"/>
  <c r="X89" i="1"/>
  <c r="X72" i="1"/>
  <c r="X958" i="1"/>
  <c r="X704" i="1"/>
  <c r="X405" i="1"/>
  <c r="X498" i="1"/>
  <c r="X460" i="1"/>
  <c r="X589" i="1"/>
  <c r="X380" i="1"/>
  <c r="X111" i="1"/>
  <c r="X300" i="1"/>
  <c r="X319" i="1"/>
  <c r="X322" i="1"/>
  <c r="X221" i="1"/>
  <c r="X206" i="1"/>
  <c r="X489" i="1"/>
  <c r="X474" i="1"/>
  <c r="X486" i="1"/>
  <c r="X955" i="1"/>
  <c r="X685" i="1"/>
  <c r="X356" i="1"/>
  <c r="X411" i="1"/>
  <c r="X320" i="1"/>
  <c r="X575" i="1"/>
  <c r="X350" i="1"/>
  <c r="X94" i="1"/>
  <c r="X285" i="1"/>
  <c r="X297" i="1"/>
  <c r="X310" i="1"/>
  <c r="X197" i="1"/>
  <c r="X161" i="1"/>
  <c r="X475" i="1"/>
  <c r="X423" i="1"/>
  <c r="X459" i="1"/>
  <c r="X909" i="1"/>
  <c r="X637" i="1"/>
  <c r="X1014" i="1"/>
  <c r="X359" i="1"/>
  <c r="X669" i="1"/>
  <c r="X572" i="1"/>
  <c r="X115" i="1"/>
  <c r="X77" i="1"/>
  <c r="X264" i="1"/>
  <c r="X258" i="1"/>
  <c r="X274" i="1"/>
  <c r="X184" i="1"/>
  <c r="X142" i="1"/>
  <c r="X457" i="1"/>
  <c r="X393" i="1"/>
  <c r="X402" i="1"/>
  <c r="X708" i="1"/>
  <c r="X401" i="1"/>
  <c r="X916" i="1"/>
  <c r="X625" i="1"/>
  <c r="X578" i="1"/>
  <c r="X108" i="1"/>
  <c r="X539" i="1"/>
  <c r="X422" i="1"/>
  <c r="X190" i="1"/>
  <c r="X114" i="1"/>
  <c r="X201" i="1"/>
  <c r="X134" i="1"/>
  <c r="X421" i="1"/>
  <c r="X299" i="1"/>
  <c r="X340" i="1"/>
  <c r="X330" i="1"/>
  <c r="X5" i="1"/>
  <c r="C161" i="1" l="1"/>
  <c r="B161" i="1"/>
  <c r="C955" i="1"/>
  <c r="B955" i="1"/>
  <c r="C460" i="1"/>
  <c r="B460" i="1"/>
  <c r="B446" i="1"/>
  <c r="C446" i="1"/>
  <c r="C83" i="1"/>
  <c r="B83" i="1"/>
  <c r="B577" i="1"/>
  <c r="C577" i="1"/>
  <c r="C697" i="1"/>
  <c r="B697" i="1"/>
  <c r="B385" i="1"/>
  <c r="C385" i="1"/>
  <c r="C141" i="1"/>
  <c r="B141" i="1"/>
  <c r="C938" i="1"/>
  <c r="B938" i="1"/>
  <c r="B67" i="1"/>
  <c r="C67" i="1"/>
  <c r="B273" i="1"/>
  <c r="C273" i="1"/>
  <c r="B918" i="1"/>
  <c r="C918" i="1"/>
  <c r="C516" i="1"/>
  <c r="B516" i="1"/>
  <c r="C147" i="1"/>
  <c r="B147" i="1"/>
  <c r="B151" i="1"/>
  <c r="C151" i="1"/>
  <c r="B723" i="1"/>
  <c r="C723" i="1"/>
  <c r="C1349" i="1"/>
  <c r="B1349" i="1"/>
  <c r="B1168" i="1"/>
  <c r="C1168" i="1"/>
  <c r="C1087" i="1"/>
  <c r="B1087" i="1"/>
  <c r="C1346" i="1"/>
  <c r="B1346" i="1"/>
  <c r="C1384" i="1"/>
  <c r="B1384" i="1"/>
  <c r="B759" i="1"/>
  <c r="C759" i="1"/>
  <c r="B1186" i="1"/>
  <c r="C1186" i="1"/>
  <c r="B29" i="1"/>
  <c r="C29" i="1"/>
  <c r="C328" i="1"/>
  <c r="B328" i="1"/>
  <c r="C510" i="1"/>
  <c r="B510" i="1"/>
  <c r="B1084" i="1"/>
  <c r="C1084" i="1"/>
  <c r="B1635" i="1"/>
  <c r="C1635" i="1"/>
  <c r="B537" i="1"/>
  <c r="C537" i="1"/>
  <c r="B906" i="1"/>
  <c r="C906" i="1"/>
  <c r="C1125" i="1"/>
  <c r="B1125" i="1"/>
  <c r="C1644" i="1"/>
  <c r="B1644" i="1"/>
  <c r="B11" i="1"/>
  <c r="C11" i="1"/>
  <c r="B386" i="1"/>
  <c r="C386" i="1"/>
  <c r="B657" i="1"/>
  <c r="C657" i="1"/>
  <c r="C1132" i="1"/>
  <c r="B1132" i="1"/>
  <c r="B1669" i="1"/>
  <c r="C1669" i="1"/>
  <c r="B1171" i="1"/>
  <c r="C1171" i="1"/>
  <c r="C1712" i="1"/>
  <c r="B1712" i="1"/>
  <c r="B706" i="1"/>
  <c r="C706" i="1"/>
  <c r="C1152" i="1"/>
  <c r="B1152" i="1"/>
  <c r="B1314" i="1"/>
  <c r="C1314" i="1"/>
  <c r="B1753" i="1"/>
  <c r="C1753" i="1"/>
  <c r="C218" i="1"/>
  <c r="B218" i="1"/>
  <c r="B584" i="1"/>
  <c r="C584" i="1"/>
  <c r="C942" i="1"/>
  <c r="B942" i="1"/>
  <c r="C1092" i="1"/>
  <c r="B1092" i="1"/>
  <c r="B372" i="1"/>
  <c r="C372" i="1"/>
  <c r="B237" i="1"/>
  <c r="C237" i="1"/>
  <c r="C960" i="1"/>
  <c r="B960" i="1"/>
  <c r="B900" i="1"/>
  <c r="C900" i="1"/>
  <c r="C1479" i="1"/>
  <c r="B1479" i="1"/>
  <c r="C90" i="1"/>
  <c r="B90" i="1"/>
  <c r="C259" i="1"/>
  <c r="B259" i="1"/>
  <c r="B666" i="1"/>
  <c r="C666" i="1"/>
  <c r="C860" i="1"/>
  <c r="B860" i="1"/>
  <c r="B941" i="1"/>
  <c r="C941" i="1"/>
  <c r="C1190" i="1"/>
  <c r="B1190" i="1"/>
  <c r="C1704" i="1"/>
  <c r="B1704" i="1"/>
  <c r="C2039" i="1"/>
  <c r="B2039" i="1"/>
  <c r="C1864" i="1"/>
  <c r="B1864" i="1"/>
  <c r="C1652" i="1"/>
  <c r="B1652" i="1"/>
  <c r="B1551" i="1"/>
  <c r="C1551" i="1"/>
  <c r="B1858" i="1"/>
  <c r="C1858" i="1"/>
  <c r="B1882" i="1"/>
  <c r="C1882" i="1"/>
  <c r="B1580" i="1"/>
  <c r="C1580" i="1"/>
  <c r="C1410" i="1"/>
  <c r="B1410" i="1"/>
  <c r="C2156" i="1"/>
  <c r="B2156" i="1"/>
  <c r="B2470" i="1"/>
  <c r="C2470" i="1"/>
  <c r="C1969" i="1"/>
  <c r="B1969" i="1"/>
  <c r="B2031" i="1"/>
  <c r="C2031" i="1"/>
  <c r="B1913" i="1"/>
  <c r="C1913" i="1"/>
  <c r="B2049" i="1"/>
  <c r="C2049" i="1"/>
  <c r="B1832" i="1"/>
  <c r="C1832" i="1"/>
  <c r="C2351" i="1"/>
  <c r="B2351" i="1"/>
  <c r="B97" i="1"/>
  <c r="C97" i="1"/>
  <c r="B33" i="1"/>
  <c r="C33" i="1"/>
  <c r="B951" i="1"/>
  <c r="C951" i="1"/>
  <c r="C768" i="1"/>
  <c r="B768" i="1"/>
  <c r="B1120" i="1"/>
  <c r="C1120" i="1"/>
  <c r="B1187" i="1"/>
  <c r="C1187" i="1"/>
  <c r="C1649" i="1"/>
  <c r="B1649" i="1"/>
  <c r="C2467" i="1"/>
  <c r="B2467" i="1"/>
  <c r="C2472" i="1"/>
  <c r="B2472" i="1"/>
  <c r="C354" i="1"/>
  <c r="B354" i="1"/>
  <c r="C105" i="1"/>
  <c r="B105" i="1"/>
  <c r="B88" i="1"/>
  <c r="C88" i="1"/>
  <c r="B169" i="1"/>
  <c r="C169" i="1"/>
  <c r="B834" i="1"/>
  <c r="C834" i="1"/>
  <c r="C1162" i="1"/>
  <c r="B1162" i="1"/>
  <c r="C1202" i="1"/>
  <c r="B1202" i="1"/>
  <c r="B1689" i="1"/>
  <c r="C1689" i="1"/>
  <c r="B2490" i="1"/>
  <c r="C2490" i="1"/>
  <c r="C2295" i="1"/>
  <c r="B2295" i="1"/>
  <c r="B1896" i="1"/>
  <c r="C1896" i="1"/>
  <c r="C1460" i="1"/>
  <c r="B1460" i="1"/>
  <c r="C1970" i="1"/>
  <c r="B1970" i="1"/>
  <c r="B2461" i="1"/>
  <c r="C2461" i="1"/>
  <c r="C2089" i="1"/>
  <c r="B2089" i="1"/>
  <c r="B2197" i="1"/>
  <c r="C2197" i="1"/>
  <c r="B2237" i="1"/>
  <c r="C2237" i="1"/>
  <c r="C1726" i="1"/>
  <c r="B1726" i="1"/>
  <c r="C1556" i="1"/>
  <c r="B1556" i="1"/>
  <c r="B1588" i="1"/>
  <c r="C1588" i="1"/>
  <c r="B2381" i="1"/>
  <c r="C2381" i="1"/>
  <c r="B1695" i="1"/>
  <c r="C1695" i="1"/>
  <c r="B2158" i="1"/>
  <c r="C2158" i="1"/>
  <c r="B1905" i="1"/>
  <c r="C1905" i="1"/>
  <c r="C275" i="1"/>
  <c r="B275" i="1"/>
  <c r="B984" i="1"/>
  <c r="C984" i="1"/>
  <c r="B1093" i="1"/>
  <c r="C1093" i="1"/>
  <c r="B793" i="1"/>
  <c r="C793" i="1"/>
  <c r="B1133" i="1"/>
  <c r="C1133" i="1"/>
  <c r="B1927" i="1"/>
  <c r="C1927" i="1"/>
  <c r="B1827" i="1"/>
  <c r="C1827" i="1"/>
  <c r="C2173" i="1"/>
  <c r="B2173" i="1"/>
  <c r="C2407" i="1"/>
  <c r="B2407" i="1"/>
  <c r="C1031" i="1"/>
  <c r="B1031" i="1"/>
  <c r="C752" i="1"/>
  <c r="B752" i="1"/>
  <c r="C1943" i="1"/>
  <c r="B1943" i="1"/>
  <c r="C2048" i="1"/>
  <c r="B2048" i="1"/>
  <c r="B1713" i="1"/>
  <c r="C1713" i="1"/>
  <c r="C2286" i="1"/>
  <c r="B2286" i="1"/>
  <c r="B2300" i="1"/>
  <c r="C2300" i="1"/>
  <c r="B2370" i="1"/>
  <c r="C2370" i="1"/>
  <c r="B2344" i="1"/>
  <c r="C2344" i="1"/>
  <c r="B1143" i="1"/>
  <c r="C1143" i="1"/>
  <c r="C1101" i="1"/>
  <c r="B1101" i="1"/>
  <c r="C1230" i="1"/>
  <c r="B1230" i="1"/>
  <c r="B1409" i="1"/>
  <c r="C1409" i="1"/>
  <c r="B1463" i="1"/>
  <c r="C1463" i="1"/>
  <c r="B1800" i="1"/>
  <c r="C1800" i="1"/>
  <c r="C2061" i="1"/>
  <c r="B2061" i="1"/>
  <c r="C2168" i="1"/>
  <c r="B2168" i="1"/>
  <c r="B2439" i="1"/>
  <c r="C2439" i="1"/>
  <c r="B2510" i="1"/>
  <c r="C2510" i="1"/>
  <c r="B2424" i="1"/>
  <c r="C2424" i="1"/>
  <c r="C2391" i="1"/>
  <c r="B2391" i="1"/>
  <c r="B2477" i="1"/>
  <c r="C2477" i="1"/>
  <c r="C2362" i="1"/>
  <c r="B2362" i="1"/>
  <c r="C2506" i="1"/>
  <c r="B2506" i="1"/>
  <c r="B2058" i="1"/>
  <c r="C2058" i="1"/>
  <c r="B2066" i="1"/>
  <c r="C2066" i="1"/>
  <c r="B1708" i="1"/>
  <c r="C1708" i="1"/>
  <c r="C1989" i="1"/>
  <c r="B1989" i="1"/>
  <c r="C2200" i="1"/>
  <c r="B2200" i="1"/>
  <c r="C2453" i="1"/>
  <c r="B2453" i="1"/>
  <c r="B1870" i="1"/>
  <c r="C1870" i="1"/>
  <c r="C1867" i="1"/>
  <c r="B1867" i="1"/>
  <c r="C1781" i="1"/>
  <c r="B1781" i="1"/>
  <c r="C1680" i="1"/>
  <c r="B1680" i="1"/>
  <c r="C2204" i="1"/>
  <c r="B2204" i="1"/>
  <c r="B2315" i="1"/>
  <c r="C2315" i="1"/>
  <c r="C2177" i="1"/>
  <c r="B2177" i="1"/>
  <c r="B1514" i="1"/>
  <c r="C1514" i="1"/>
  <c r="C1516" i="1"/>
  <c r="B1516" i="1"/>
  <c r="C1862" i="1"/>
  <c r="B1862" i="1"/>
  <c r="C2132" i="1"/>
  <c r="B2132" i="1"/>
  <c r="C1783" i="1"/>
  <c r="B1783" i="1"/>
  <c r="B2113" i="1"/>
  <c r="C2113" i="1"/>
  <c r="B1506" i="1"/>
  <c r="C1506" i="1"/>
  <c r="B1413" i="1"/>
  <c r="C1413" i="1"/>
  <c r="B1772" i="1"/>
  <c r="C1772" i="1"/>
  <c r="B1996" i="1"/>
  <c r="C1996" i="1"/>
  <c r="B1404" i="1"/>
  <c r="C1404" i="1"/>
  <c r="C1436" i="1"/>
  <c r="B1436" i="1"/>
  <c r="B1074" i="1"/>
  <c r="C1074" i="1"/>
  <c r="C1703" i="1"/>
  <c r="B1703" i="1"/>
  <c r="B1015" i="1"/>
  <c r="C1015" i="1"/>
  <c r="B1432" i="1"/>
  <c r="C1432" i="1"/>
  <c r="C1195" i="1"/>
  <c r="B1195" i="1"/>
  <c r="B1257" i="1"/>
  <c r="C1257" i="1"/>
  <c r="B1221" i="1"/>
  <c r="C1221" i="1"/>
  <c r="B1194" i="1"/>
  <c r="C1194" i="1"/>
  <c r="C1022" i="1"/>
  <c r="B1022" i="1"/>
  <c r="B591" i="1"/>
  <c r="C591" i="1"/>
  <c r="B1016" i="1"/>
  <c r="C1016" i="1"/>
  <c r="B1066" i="1"/>
  <c r="C1066" i="1"/>
  <c r="C775" i="1"/>
  <c r="B775" i="1"/>
  <c r="B919" i="1"/>
  <c r="C919" i="1"/>
  <c r="C871" i="1"/>
  <c r="B871" i="1"/>
  <c r="B785" i="1"/>
  <c r="C785" i="1"/>
  <c r="B933" i="1"/>
  <c r="C933" i="1"/>
  <c r="C696" i="1"/>
  <c r="B696" i="1"/>
  <c r="C628" i="1"/>
  <c r="B628" i="1"/>
  <c r="C579" i="1"/>
  <c r="B579" i="1"/>
  <c r="B832" i="1"/>
  <c r="C832" i="1"/>
  <c r="B644" i="1"/>
  <c r="C644" i="1"/>
  <c r="B886" i="1"/>
  <c r="C886" i="1"/>
  <c r="C500" i="1"/>
  <c r="B500" i="1"/>
  <c r="C547" i="1"/>
  <c r="B547" i="1"/>
  <c r="B721" i="1"/>
  <c r="C721" i="1"/>
  <c r="B496" i="1"/>
  <c r="C496" i="1"/>
  <c r="C30" i="1"/>
  <c r="B30" i="1"/>
  <c r="B43" i="1"/>
  <c r="C43" i="1"/>
  <c r="C87" i="1"/>
  <c r="B87" i="1"/>
  <c r="B448" i="1"/>
  <c r="C448" i="1"/>
  <c r="B481" i="1"/>
  <c r="C481" i="1"/>
  <c r="C260" i="1"/>
  <c r="B260" i="1"/>
  <c r="C497" i="1"/>
  <c r="B497" i="1"/>
  <c r="B106" i="1"/>
  <c r="C106" i="1"/>
  <c r="C138" i="1"/>
  <c r="B138" i="1"/>
  <c r="B212" i="1"/>
  <c r="C212" i="1"/>
  <c r="B382" i="1"/>
  <c r="C382" i="1"/>
  <c r="B483" i="1"/>
  <c r="C483" i="1"/>
  <c r="C330" i="1"/>
  <c r="B330" i="1"/>
  <c r="B486" i="1"/>
  <c r="C486" i="1"/>
  <c r="B498" i="1"/>
  <c r="C498" i="1"/>
  <c r="C214" i="1"/>
  <c r="B214" i="1"/>
  <c r="C307" i="1"/>
  <c r="B307" i="1"/>
  <c r="C791" i="1"/>
  <c r="B791" i="1"/>
  <c r="B599" i="1"/>
  <c r="C599" i="1"/>
  <c r="B440" i="1"/>
  <c r="C440" i="1"/>
  <c r="B233" i="1"/>
  <c r="C233" i="1"/>
  <c r="B792" i="1"/>
  <c r="C792" i="1"/>
  <c r="C254" i="1"/>
  <c r="B254" i="1"/>
  <c r="B378" i="1"/>
  <c r="C378" i="1"/>
  <c r="C613" i="1"/>
  <c r="B613" i="1"/>
  <c r="C959" i="1"/>
  <c r="B959" i="1"/>
  <c r="B410" i="1"/>
  <c r="C410" i="1"/>
  <c r="B26" i="1"/>
  <c r="C26" i="1"/>
  <c r="C540" i="1"/>
  <c r="B540" i="1"/>
  <c r="B962" i="1"/>
  <c r="C962" i="1"/>
  <c r="B1307" i="1"/>
  <c r="C1307" i="1"/>
  <c r="B1559" i="1"/>
  <c r="C1559" i="1"/>
  <c r="C672" i="1"/>
  <c r="B672" i="1"/>
  <c r="C1114" i="1"/>
  <c r="B1114" i="1"/>
  <c r="B1156" i="1"/>
  <c r="C1156" i="1"/>
  <c r="B1296" i="1"/>
  <c r="C1296" i="1"/>
  <c r="C220" i="1"/>
  <c r="B220" i="1"/>
  <c r="B256" i="1"/>
  <c r="C256" i="1"/>
  <c r="B823" i="1"/>
  <c r="C823" i="1"/>
  <c r="B741" i="1"/>
  <c r="C741" i="1"/>
  <c r="C742" i="1"/>
  <c r="B742" i="1"/>
  <c r="C252" i="1"/>
  <c r="B252" i="1"/>
  <c r="B681" i="1"/>
  <c r="C681" i="1"/>
  <c r="B841" i="1"/>
  <c r="C841" i="1"/>
  <c r="B1023" i="1"/>
  <c r="C1023" i="1"/>
  <c r="C298" i="1"/>
  <c r="B298" i="1"/>
  <c r="C159" i="1"/>
  <c r="B159" i="1"/>
  <c r="C875" i="1"/>
  <c r="B875" i="1"/>
  <c r="B619" i="1"/>
  <c r="C619" i="1"/>
  <c r="B1303" i="1"/>
  <c r="C1303" i="1"/>
  <c r="C944" i="1"/>
  <c r="B944" i="1"/>
  <c r="B1137" i="1"/>
  <c r="C1137" i="1"/>
  <c r="B1024" i="1"/>
  <c r="C1024" i="1"/>
  <c r="C1248" i="1"/>
  <c r="B1248" i="1"/>
  <c r="B1502" i="1"/>
  <c r="C1502" i="1"/>
  <c r="C46" i="1"/>
  <c r="B46" i="1"/>
  <c r="B403" i="1"/>
  <c r="C403" i="1"/>
  <c r="B729" i="1"/>
  <c r="C729" i="1"/>
  <c r="C1357" i="1"/>
  <c r="B1357" i="1"/>
  <c r="B1294" i="1"/>
  <c r="C1294" i="1"/>
  <c r="C136" i="1"/>
  <c r="B136" i="1"/>
  <c r="B127" i="1"/>
  <c r="C127" i="1"/>
  <c r="B702" i="1"/>
  <c r="C702" i="1"/>
  <c r="C1302" i="1"/>
  <c r="B1302" i="1"/>
  <c r="C1160" i="1"/>
  <c r="B1160" i="1"/>
  <c r="B365" i="1"/>
  <c r="C365" i="1"/>
  <c r="B71" i="1"/>
  <c r="C71" i="1"/>
  <c r="B709" i="1"/>
  <c r="C709" i="1"/>
  <c r="C866" i="1"/>
  <c r="B866" i="1"/>
  <c r="C1246" i="1"/>
  <c r="B1246" i="1"/>
  <c r="C1198" i="1"/>
  <c r="B1198" i="1"/>
  <c r="C1653" i="1"/>
  <c r="B1653" i="1"/>
  <c r="C1555" i="1"/>
  <c r="B1555" i="1"/>
  <c r="C1665" i="1"/>
  <c r="B1665" i="1"/>
  <c r="B2229" i="1"/>
  <c r="C2229" i="1"/>
  <c r="C1575" i="1"/>
  <c r="B1575" i="1"/>
  <c r="C2303" i="1"/>
  <c r="B2303" i="1"/>
  <c r="B2297" i="1"/>
  <c r="C2297" i="1"/>
  <c r="B1843" i="1"/>
  <c r="C1843" i="1"/>
  <c r="B1517" i="1"/>
  <c r="C1517" i="1"/>
  <c r="B1791" i="1"/>
  <c r="C1791" i="1"/>
  <c r="B2483" i="1"/>
  <c r="C2483" i="1"/>
  <c r="C1576" i="1"/>
  <c r="B1576" i="1"/>
  <c r="B1773" i="1"/>
  <c r="C1773" i="1"/>
  <c r="B1706" i="1"/>
  <c r="C1706" i="1"/>
  <c r="B1529" i="1"/>
  <c r="C1529" i="1"/>
  <c r="B2143" i="1"/>
  <c r="C2143" i="1"/>
  <c r="C2289" i="1"/>
  <c r="B2289" i="1"/>
  <c r="B353" i="1"/>
  <c r="C353" i="1"/>
  <c r="B641" i="1"/>
  <c r="C641" i="1"/>
  <c r="C329" i="1"/>
  <c r="B329" i="1"/>
  <c r="B1118" i="1"/>
  <c r="C1118" i="1"/>
  <c r="C1005" i="1"/>
  <c r="B1005" i="1"/>
  <c r="C1097" i="1"/>
  <c r="B1097" i="1"/>
  <c r="C2018" i="1"/>
  <c r="B2018" i="1"/>
  <c r="B2083" i="1"/>
  <c r="C2083" i="1"/>
  <c r="B2192" i="1"/>
  <c r="C2192" i="1"/>
  <c r="C95" i="1"/>
  <c r="B95" i="1"/>
  <c r="B358" i="1"/>
  <c r="C358" i="1"/>
  <c r="B665" i="1"/>
  <c r="C665" i="1"/>
  <c r="B347" i="1"/>
  <c r="C347" i="1"/>
  <c r="B1121" i="1"/>
  <c r="C1121" i="1"/>
  <c r="B1008" i="1"/>
  <c r="C1008" i="1"/>
  <c r="B1115" i="1"/>
  <c r="C1115" i="1"/>
  <c r="C2047" i="1"/>
  <c r="B2047" i="1"/>
  <c r="B2087" i="1"/>
  <c r="C2087" i="1"/>
  <c r="B2196" i="1"/>
  <c r="C2196" i="1"/>
  <c r="B1489" i="1"/>
  <c r="C1489" i="1"/>
  <c r="C1966" i="1"/>
  <c r="B1966" i="1"/>
  <c r="B2465" i="1"/>
  <c r="C2465" i="1"/>
  <c r="B1140" i="1"/>
  <c r="C1140" i="1"/>
  <c r="B1622" i="1"/>
  <c r="C1622" i="1"/>
  <c r="C2093" i="1"/>
  <c r="B2093" i="1"/>
  <c r="B1833" i="1"/>
  <c r="C1833" i="1"/>
  <c r="B1916" i="1"/>
  <c r="C1916" i="1"/>
  <c r="B1491" i="1"/>
  <c r="C1491" i="1"/>
  <c r="B2056" i="1"/>
  <c r="C2056" i="1"/>
  <c r="C2339" i="1"/>
  <c r="B2339" i="1"/>
  <c r="C2000" i="1"/>
  <c r="B2000" i="1"/>
  <c r="C1825" i="1"/>
  <c r="B1825" i="1"/>
  <c r="B2280" i="1"/>
  <c r="C2280" i="1"/>
  <c r="B48" i="1"/>
  <c r="C48" i="1"/>
  <c r="B660" i="1"/>
  <c r="C660" i="1"/>
  <c r="C1286" i="1"/>
  <c r="B1286" i="1"/>
  <c r="B993" i="1"/>
  <c r="C993" i="1"/>
  <c r="B1501" i="1"/>
  <c r="C1501" i="1"/>
  <c r="C1417" i="1"/>
  <c r="B1417" i="1"/>
  <c r="C2052" i="1"/>
  <c r="B2052" i="1"/>
  <c r="C1979" i="1"/>
  <c r="B1979" i="1"/>
  <c r="C2359" i="1"/>
  <c r="B2359" i="1"/>
  <c r="B1447" i="1"/>
  <c r="C1447" i="1"/>
  <c r="C1280" i="1"/>
  <c r="B1280" i="1"/>
  <c r="C2157" i="1"/>
  <c r="B2157" i="1"/>
  <c r="B1472" i="1"/>
  <c r="C1472" i="1"/>
  <c r="C2162" i="1"/>
  <c r="B2162" i="1"/>
  <c r="C1747" i="1"/>
  <c r="B1747" i="1"/>
  <c r="C2323" i="1"/>
  <c r="B2323" i="1"/>
  <c r="B2484" i="1"/>
  <c r="C2484" i="1"/>
  <c r="B2394" i="1"/>
  <c r="C2394" i="1"/>
  <c r="B1376" i="1"/>
  <c r="C1376" i="1"/>
  <c r="C700" i="1"/>
  <c r="B700" i="1"/>
  <c r="B1103" i="1"/>
  <c r="C1103" i="1"/>
  <c r="B1561" i="1"/>
  <c r="C1561" i="1"/>
  <c r="C1924" i="1"/>
  <c r="B1924" i="1"/>
  <c r="B2231" i="1"/>
  <c r="C2231" i="1"/>
  <c r="B1914" i="1"/>
  <c r="C1914" i="1"/>
  <c r="B2431" i="1"/>
  <c r="C2431" i="1"/>
  <c r="B2473" i="1"/>
  <c r="C2473" i="1"/>
  <c r="C2452" i="1"/>
  <c r="B2452" i="1"/>
  <c r="B2406" i="1"/>
  <c r="C2406" i="1"/>
  <c r="B2329" i="1"/>
  <c r="C2329" i="1"/>
  <c r="C2432" i="1"/>
  <c r="B2432" i="1"/>
  <c r="B2501" i="1"/>
  <c r="C2501" i="1"/>
  <c r="B2383" i="1"/>
  <c r="C2383" i="1"/>
  <c r="B2027" i="1"/>
  <c r="C2027" i="1"/>
  <c r="B2035" i="1"/>
  <c r="C2035" i="1"/>
  <c r="B1702" i="1"/>
  <c r="C1702" i="1"/>
  <c r="C1973" i="1"/>
  <c r="B1973" i="1"/>
  <c r="C2183" i="1"/>
  <c r="B2183" i="1"/>
  <c r="B2395" i="1"/>
  <c r="C2395" i="1"/>
  <c r="B1740" i="1"/>
  <c r="C1740" i="1"/>
  <c r="B1701" i="1"/>
  <c r="C1701" i="1"/>
  <c r="C1743" i="1"/>
  <c r="B1743" i="1"/>
  <c r="C2293" i="1"/>
  <c r="B2293" i="1"/>
  <c r="B2124" i="1"/>
  <c r="C2124" i="1"/>
  <c r="C2312" i="1"/>
  <c r="B2312" i="1"/>
  <c r="B2130" i="1"/>
  <c r="C2130" i="1"/>
  <c r="C1448" i="1"/>
  <c r="B1448" i="1"/>
  <c r="C1468" i="1"/>
  <c r="B1468" i="1"/>
  <c r="C1847" i="1"/>
  <c r="B1847" i="1"/>
  <c r="B2098" i="1"/>
  <c r="C2098" i="1"/>
  <c r="C1778" i="1"/>
  <c r="B1778" i="1"/>
  <c r="B2107" i="1"/>
  <c r="C2107" i="1"/>
  <c r="C1402" i="1"/>
  <c r="B1402" i="1"/>
  <c r="B1388" i="1"/>
  <c r="C1388" i="1"/>
  <c r="C1710" i="1"/>
  <c r="B1710" i="1"/>
  <c r="C1991" i="1"/>
  <c r="B1991" i="1"/>
  <c r="B1748" i="1"/>
  <c r="C1748" i="1"/>
  <c r="C1369" i="1"/>
  <c r="B1369" i="1"/>
  <c r="B976" i="1"/>
  <c r="C976" i="1"/>
  <c r="B1687" i="1"/>
  <c r="C1687" i="1"/>
  <c r="B825" i="1"/>
  <c r="C825" i="1"/>
  <c r="B1429" i="1"/>
  <c r="C1429" i="1"/>
  <c r="B1176" i="1"/>
  <c r="C1176" i="1"/>
  <c r="C1238" i="1"/>
  <c r="B1238" i="1"/>
  <c r="C1078" i="1"/>
  <c r="B1078" i="1"/>
  <c r="C1381" i="1"/>
  <c r="B1381" i="1"/>
  <c r="B987" i="1"/>
  <c r="C987" i="1"/>
  <c r="B972" i="1"/>
  <c r="C972" i="1"/>
  <c r="B967" i="1"/>
  <c r="C967" i="1"/>
  <c r="C1063" i="1"/>
  <c r="B1063" i="1"/>
  <c r="B767" i="1"/>
  <c r="C767" i="1"/>
  <c r="B893" i="1"/>
  <c r="C893" i="1"/>
  <c r="B850" i="1"/>
  <c r="C850" i="1"/>
  <c r="C727" i="1"/>
  <c r="B727" i="1"/>
  <c r="B924" i="1"/>
  <c r="C924" i="1"/>
  <c r="C691" i="1"/>
  <c r="B691" i="1"/>
  <c r="B610" i="1"/>
  <c r="C610" i="1"/>
  <c r="B561" i="1"/>
  <c r="C561" i="1"/>
  <c r="C830" i="1"/>
  <c r="B830" i="1"/>
  <c r="B627" i="1"/>
  <c r="C627" i="1"/>
  <c r="C858" i="1"/>
  <c r="B858" i="1"/>
  <c r="C686" i="1"/>
  <c r="B686" i="1"/>
  <c r="C219" i="1"/>
  <c r="B219" i="1"/>
  <c r="C680" i="1"/>
  <c r="B680" i="1"/>
  <c r="B488" i="1"/>
  <c r="C488" i="1"/>
  <c r="B417" i="1"/>
  <c r="C417" i="1"/>
  <c r="C25" i="1"/>
  <c r="B25" i="1"/>
  <c r="B52" i="1"/>
  <c r="C52" i="1"/>
  <c r="B437" i="1"/>
  <c r="C437" i="1"/>
  <c r="C478" i="1"/>
  <c r="B478" i="1"/>
  <c r="B189" i="1"/>
  <c r="C189" i="1"/>
  <c r="B493" i="1"/>
  <c r="C493" i="1"/>
  <c r="B101" i="1"/>
  <c r="C101" i="1"/>
  <c r="B98" i="1"/>
  <c r="C98" i="1"/>
  <c r="C202" i="1"/>
  <c r="B202" i="1"/>
  <c r="C326" i="1"/>
  <c r="B326" i="1"/>
  <c r="C444" i="1"/>
  <c r="B444" i="1"/>
  <c r="B264" i="1"/>
  <c r="C264" i="1"/>
  <c r="B197" i="1"/>
  <c r="C197" i="1"/>
  <c r="B916" i="1"/>
  <c r="C916" i="1"/>
  <c r="B115" i="1"/>
  <c r="C115" i="1"/>
  <c r="B310" i="1"/>
  <c r="C310" i="1"/>
  <c r="B474" i="1"/>
  <c r="C474" i="1"/>
  <c r="B405" i="1"/>
  <c r="C405" i="1"/>
  <c r="C581" i="1"/>
  <c r="B581" i="1"/>
  <c r="C313" i="1"/>
  <c r="B313" i="1"/>
  <c r="B21" i="1"/>
  <c r="C21" i="1"/>
  <c r="C714" i="1"/>
  <c r="B714" i="1"/>
  <c r="C38" i="1"/>
  <c r="B38" i="1"/>
  <c r="C192" i="1"/>
  <c r="B192" i="1"/>
  <c r="C816" i="1"/>
  <c r="B816" i="1"/>
  <c r="B395" i="1"/>
  <c r="C395" i="1"/>
  <c r="B566" i="1"/>
  <c r="C566" i="1"/>
  <c r="B1218" i="1"/>
  <c r="C1218" i="1"/>
  <c r="B548" i="1"/>
  <c r="C548" i="1"/>
  <c r="C116" i="1"/>
  <c r="B116" i="1"/>
  <c r="B306" i="1"/>
  <c r="C306" i="1"/>
  <c r="C664" i="1"/>
  <c r="B664" i="1"/>
  <c r="C1128" i="1"/>
  <c r="B1128" i="1"/>
  <c r="B1053" i="1"/>
  <c r="C1053" i="1"/>
  <c r="B1358" i="1"/>
  <c r="C1358" i="1"/>
  <c r="B1106" i="1"/>
  <c r="C1106" i="1"/>
  <c r="B1293" i="1"/>
  <c r="C1293" i="1"/>
  <c r="B813" i="1"/>
  <c r="C813" i="1"/>
  <c r="B1068" i="1"/>
  <c r="C1068" i="1"/>
  <c r="B17" i="1"/>
  <c r="C17" i="1"/>
  <c r="C124" i="1"/>
  <c r="B124" i="1"/>
  <c r="B205" i="1"/>
  <c r="C205" i="1"/>
  <c r="B870" i="1"/>
  <c r="C870" i="1"/>
  <c r="B1065" i="1"/>
  <c r="C1065" i="1"/>
  <c r="C35" i="1"/>
  <c r="B35" i="1"/>
  <c r="C504" i="1"/>
  <c r="B504" i="1"/>
  <c r="B718" i="1"/>
  <c r="C718" i="1"/>
  <c r="C1266" i="1"/>
  <c r="B1266" i="1"/>
  <c r="B68" i="1"/>
  <c r="C68" i="1"/>
  <c r="B443" i="1"/>
  <c r="C443" i="1"/>
  <c r="B576" i="1"/>
  <c r="C576" i="1"/>
  <c r="C1151" i="1"/>
  <c r="B1151" i="1"/>
  <c r="C1707" i="1"/>
  <c r="B1707" i="1"/>
  <c r="C996" i="1"/>
  <c r="B996" i="1"/>
  <c r="B1224" i="1"/>
  <c r="C1224" i="1"/>
  <c r="B1297" i="1"/>
  <c r="C1297" i="1"/>
  <c r="C1610" i="1"/>
  <c r="B1610" i="1"/>
  <c r="C1204" i="1"/>
  <c r="B1204" i="1"/>
  <c r="C334" i="1"/>
  <c r="B334" i="1"/>
  <c r="C162" i="1"/>
  <c r="B162" i="1"/>
  <c r="B631" i="1"/>
  <c r="C631" i="1"/>
  <c r="C861" i="1"/>
  <c r="B861" i="1"/>
  <c r="B1427" i="1"/>
  <c r="C1427" i="1"/>
  <c r="C407" i="1"/>
  <c r="B407" i="1"/>
  <c r="B435" i="1"/>
  <c r="C435" i="1"/>
  <c r="B535" i="1"/>
  <c r="C535" i="1"/>
  <c r="B930" i="1"/>
  <c r="C930" i="1"/>
  <c r="C1295" i="1"/>
  <c r="B1295" i="1"/>
  <c r="C269" i="1"/>
  <c r="B269" i="1"/>
  <c r="C282" i="1"/>
  <c r="B282" i="1"/>
  <c r="B994" i="1"/>
  <c r="C994" i="1"/>
  <c r="B1096" i="1"/>
  <c r="C1096" i="1"/>
  <c r="C837" i="1"/>
  <c r="B837" i="1"/>
  <c r="C1196" i="1"/>
  <c r="B1196" i="1"/>
  <c r="C1931" i="1"/>
  <c r="B1931" i="1"/>
  <c r="C1857" i="1"/>
  <c r="B1857" i="1"/>
  <c r="B2195" i="1"/>
  <c r="C2195" i="1"/>
  <c r="B2475" i="1"/>
  <c r="C2475" i="1"/>
  <c r="B1917" i="1"/>
  <c r="C1917" i="1"/>
  <c r="B1963" i="1"/>
  <c r="C1963" i="1"/>
  <c r="B1821" i="1"/>
  <c r="C1821" i="1"/>
  <c r="B2012" i="1"/>
  <c r="C2012" i="1"/>
  <c r="B1813" i="1"/>
  <c r="C1813" i="1"/>
  <c r="C2248" i="1"/>
  <c r="B2248" i="1"/>
  <c r="B1444" i="1"/>
  <c r="C1444" i="1"/>
  <c r="B1831" i="1"/>
  <c r="C1831" i="1"/>
  <c r="C2240" i="1"/>
  <c r="B2240" i="1"/>
  <c r="C2154" i="1"/>
  <c r="B2154" i="1"/>
  <c r="C1493" i="1"/>
  <c r="B1493" i="1"/>
  <c r="B2002" i="1"/>
  <c r="C2002" i="1"/>
  <c r="B2015" i="1"/>
  <c r="C2015" i="1"/>
  <c r="C558" i="1"/>
  <c r="B558" i="1"/>
  <c r="C647" i="1"/>
  <c r="B647" i="1"/>
  <c r="B677" i="1"/>
  <c r="C677" i="1"/>
  <c r="B1249" i="1"/>
  <c r="C1249" i="1"/>
  <c r="B1368" i="1"/>
  <c r="C1368" i="1"/>
  <c r="C1081" i="1"/>
  <c r="B1081" i="1"/>
  <c r="C1589" i="1"/>
  <c r="B1589" i="1"/>
  <c r="C1981" i="1"/>
  <c r="B1981" i="1"/>
  <c r="B1741" i="1"/>
  <c r="C1741" i="1"/>
  <c r="C227" i="1"/>
  <c r="B227" i="1"/>
  <c r="B583" i="1"/>
  <c r="C583" i="1"/>
  <c r="B668" i="1"/>
  <c r="C668" i="1"/>
  <c r="B688" i="1"/>
  <c r="C688" i="1"/>
  <c r="B1252" i="1"/>
  <c r="C1252" i="1"/>
  <c r="C982" i="1"/>
  <c r="B982" i="1"/>
  <c r="B1126" i="1"/>
  <c r="C1126" i="1"/>
  <c r="C1611" i="1"/>
  <c r="B1611" i="1"/>
  <c r="B2077" i="1"/>
  <c r="C2077" i="1"/>
  <c r="B1811" i="1"/>
  <c r="C1811" i="1"/>
  <c r="C1646" i="1"/>
  <c r="B1646" i="1"/>
  <c r="C1606" i="1"/>
  <c r="B1606" i="1"/>
  <c r="C1729" i="1"/>
  <c r="B1729" i="1"/>
  <c r="C1572" i="1"/>
  <c r="B1572" i="1"/>
  <c r="B1929" i="1"/>
  <c r="C1929" i="1"/>
  <c r="C1768" i="1"/>
  <c r="B1768" i="1"/>
  <c r="B2257" i="1"/>
  <c r="C2257" i="1"/>
  <c r="C1536" i="1"/>
  <c r="B1536" i="1"/>
  <c r="B2019" i="1"/>
  <c r="C2019" i="1"/>
  <c r="C2474" i="1"/>
  <c r="B2474" i="1"/>
  <c r="C1640" i="1"/>
  <c r="B1640" i="1"/>
  <c r="B1437" i="1"/>
  <c r="C1437" i="1"/>
  <c r="C2271" i="1"/>
  <c r="B2271" i="1"/>
  <c r="B2151" i="1"/>
  <c r="C2151" i="1"/>
  <c r="B241" i="1"/>
  <c r="C241" i="1"/>
  <c r="B707" i="1"/>
  <c r="C707" i="1"/>
  <c r="B743" i="1"/>
  <c r="C743" i="1"/>
  <c r="C1036" i="1"/>
  <c r="B1036" i="1"/>
  <c r="C1766" i="1"/>
  <c r="B1766" i="1"/>
  <c r="B1738" i="1"/>
  <c r="C1738" i="1"/>
  <c r="B1438" i="1"/>
  <c r="C1438" i="1"/>
  <c r="B1696" i="1"/>
  <c r="C1696" i="1"/>
  <c r="B2438" i="1"/>
  <c r="C2438" i="1"/>
  <c r="C1601" i="1"/>
  <c r="B1601" i="1"/>
  <c r="C1459" i="1"/>
  <c r="B1459" i="1"/>
  <c r="C1694" i="1"/>
  <c r="B1694" i="1"/>
  <c r="B1789" i="1"/>
  <c r="C1789" i="1"/>
  <c r="C1797" i="1"/>
  <c r="B1797" i="1"/>
  <c r="B2239" i="1"/>
  <c r="C2239" i="1"/>
  <c r="B2499" i="1"/>
  <c r="C2499" i="1"/>
  <c r="C2455" i="1"/>
  <c r="B2455" i="1"/>
  <c r="B2487" i="1"/>
  <c r="C2487" i="1"/>
  <c r="C703" i="1"/>
  <c r="B703" i="1"/>
  <c r="B1327" i="1"/>
  <c r="C1327" i="1"/>
  <c r="C1048" i="1"/>
  <c r="B1048" i="1"/>
  <c r="B1625" i="1"/>
  <c r="C1625" i="1"/>
  <c r="C2120" i="1"/>
  <c r="B2120" i="1"/>
  <c r="B1851" i="1"/>
  <c r="C1851" i="1"/>
  <c r="C2396" i="1"/>
  <c r="B2396" i="1"/>
  <c r="C2449" i="1"/>
  <c r="B2449" i="1"/>
  <c r="C2402" i="1"/>
  <c r="B2402" i="1"/>
  <c r="B2450" i="1"/>
  <c r="C2450" i="1"/>
  <c r="B2388" i="1"/>
  <c r="C2388" i="1"/>
  <c r="C2314" i="1"/>
  <c r="B2314" i="1"/>
  <c r="C2416" i="1"/>
  <c r="B2416" i="1"/>
  <c r="B2469" i="1"/>
  <c r="C2469" i="1"/>
  <c r="B2379" i="1"/>
  <c r="C2379" i="1"/>
  <c r="B1946" i="1"/>
  <c r="C1946" i="1"/>
  <c r="B1987" i="1"/>
  <c r="C1987" i="1"/>
  <c r="B1699" i="1"/>
  <c r="C1699" i="1"/>
  <c r="B1937" i="1"/>
  <c r="C1937" i="1"/>
  <c r="C2131" i="1"/>
  <c r="B2131" i="1"/>
  <c r="C2385" i="1"/>
  <c r="B2385" i="1"/>
  <c r="B1719" i="1"/>
  <c r="C1719" i="1"/>
  <c r="C1600" i="1"/>
  <c r="B1600" i="1"/>
  <c r="C1698" i="1"/>
  <c r="B1698" i="1"/>
  <c r="C2230" i="1"/>
  <c r="B2230" i="1"/>
  <c r="C2054" i="1"/>
  <c r="B2054" i="1"/>
  <c r="B2252" i="1"/>
  <c r="C2252" i="1"/>
  <c r="B2099" i="1"/>
  <c r="C2099" i="1"/>
  <c r="C1443" i="1"/>
  <c r="B1443" i="1"/>
  <c r="C1453" i="1"/>
  <c r="B1453" i="1"/>
  <c r="C1836" i="1"/>
  <c r="B1836" i="1"/>
  <c r="C2095" i="1"/>
  <c r="B2095" i="1"/>
  <c r="B1756" i="1"/>
  <c r="C1756" i="1"/>
  <c r="B2068" i="1"/>
  <c r="C2068" i="1"/>
  <c r="C1370" i="1"/>
  <c r="B1370" i="1"/>
  <c r="C2112" i="1"/>
  <c r="B2112" i="1"/>
  <c r="C1620" i="1"/>
  <c r="B1620" i="1"/>
  <c r="C1912" i="1"/>
  <c r="B1912" i="1"/>
  <c r="B1691" i="1"/>
  <c r="C1691" i="1"/>
  <c r="C1317" i="1"/>
  <c r="B1317" i="1"/>
  <c r="C969" i="1"/>
  <c r="B969" i="1"/>
  <c r="C1594" i="1"/>
  <c r="B1594" i="1"/>
  <c r="B1734" i="1"/>
  <c r="C1734" i="1"/>
  <c r="B1414" i="1"/>
  <c r="C1414" i="1"/>
  <c r="B553" i="1"/>
  <c r="C553" i="1"/>
  <c r="C1129" i="1"/>
  <c r="B1129" i="1"/>
  <c r="B1056" i="1"/>
  <c r="C1056" i="1"/>
  <c r="C1371" i="1"/>
  <c r="B1371" i="1"/>
  <c r="C970" i="1"/>
  <c r="B970" i="1"/>
  <c r="B929" i="1"/>
  <c r="C929" i="1"/>
  <c r="C883" i="1"/>
  <c r="B883" i="1"/>
  <c r="C1057" i="1"/>
  <c r="B1057" i="1"/>
  <c r="B756" i="1"/>
  <c r="C756" i="1"/>
  <c r="C885" i="1"/>
  <c r="B885" i="1"/>
  <c r="C761" i="1"/>
  <c r="B761" i="1"/>
  <c r="C1328" i="1"/>
  <c r="B1328" i="1"/>
  <c r="C803" i="1"/>
  <c r="B803" i="1"/>
  <c r="C667" i="1"/>
  <c r="B667" i="1"/>
  <c r="C50" i="1"/>
  <c r="B50" i="1"/>
  <c r="B555" i="1"/>
  <c r="C555" i="1"/>
  <c r="B722" i="1"/>
  <c r="C722" i="1"/>
  <c r="B587" i="1"/>
  <c r="C587" i="1"/>
  <c r="B856" i="1"/>
  <c r="C856" i="1"/>
  <c r="B683" i="1"/>
  <c r="C683" i="1"/>
  <c r="B670" i="1"/>
  <c r="C670" i="1"/>
  <c r="C675" i="1"/>
  <c r="B675" i="1"/>
  <c r="C45" i="1"/>
  <c r="B45" i="1"/>
  <c r="B376" i="1"/>
  <c r="C376" i="1"/>
  <c r="C12" i="1"/>
  <c r="B12" i="1"/>
  <c r="B517" i="1"/>
  <c r="C517" i="1"/>
  <c r="B431" i="1"/>
  <c r="C431" i="1"/>
  <c r="B426" i="1"/>
  <c r="C426" i="1"/>
  <c r="B167" i="1"/>
  <c r="C167" i="1"/>
  <c r="C469" i="1"/>
  <c r="B469" i="1"/>
  <c r="C51" i="1"/>
  <c r="B51" i="1"/>
  <c r="B196" i="1"/>
  <c r="C196" i="1"/>
  <c r="B311" i="1"/>
  <c r="C311" i="1"/>
  <c r="C425" i="1"/>
  <c r="B425" i="1"/>
  <c r="B578" i="1"/>
  <c r="C578" i="1"/>
  <c r="C77" i="1"/>
  <c r="B77" i="1"/>
  <c r="B299" i="1"/>
  <c r="C299" i="1"/>
  <c r="C572" i="1"/>
  <c r="B572" i="1"/>
  <c r="B489" i="1"/>
  <c r="C489" i="1"/>
  <c r="B704" i="1"/>
  <c r="C704" i="1"/>
  <c r="B464" i="1"/>
  <c r="C464" i="1"/>
  <c r="B392" i="1"/>
  <c r="C392" i="1"/>
  <c r="B135" i="1"/>
  <c r="C135" i="1"/>
  <c r="B733" i="1"/>
  <c r="C733" i="1"/>
  <c r="C222" i="1"/>
  <c r="B222" i="1"/>
  <c r="B213" i="1"/>
  <c r="C213" i="1"/>
  <c r="C494" i="1"/>
  <c r="B494" i="1"/>
  <c r="B847" i="1"/>
  <c r="C847" i="1"/>
  <c r="B76" i="1"/>
  <c r="C76" i="1"/>
  <c r="B232" i="1"/>
  <c r="C232" i="1"/>
  <c r="B564" i="1"/>
  <c r="C564" i="1"/>
  <c r="C139" i="1"/>
  <c r="B139" i="1"/>
  <c r="C573" i="1"/>
  <c r="B573" i="1"/>
  <c r="C796" i="1"/>
  <c r="B796" i="1"/>
  <c r="B1374" i="1"/>
  <c r="C1374" i="1"/>
  <c r="B466" i="1"/>
  <c r="C466" i="1"/>
  <c r="C1076" i="1"/>
  <c r="B1076" i="1"/>
  <c r="B805" i="1"/>
  <c r="C805" i="1"/>
  <c r="B1049" i="1"/>
  <c r="C1049" i="1"/>
  <c r="B1040" i="1"/>
  <c r="C1040" i="1"/>
  <c r="B1581" i="1"/>
  <c r="C1581" i="1"/>
  <c r="C301" i="1"/>
  <c r="B301" i="1"/>
  <c r="B418" i="1"/>
  <c r="C418" i="1"/>
  <c r="B532" i="1"/>
  <c r="C532" i="1"/>
  <c r="B1237" i="1"/>
  <c r="C1237" i="1"/>
  <c r="C1375" i="1"/>
  <c r="B1375" i="1"/>
  <c r="C345" i="1"/>
  <c r="B345" i="1"/>
  <c r="C624" i="1"/>
  <c r="B624" i="1"/>
  <c r="C1242" i="1"/>
  <c r="B1242" i="1"/>
  <c r="B1012" i="1"/>
  <c r="C1012" i="1"/>
  <c r="C263" i="1"/>
  <c r="B263" i="1"/>
  <c r="B308" i="1"/>
  <c r="C308" i="1"/>
  <c r="C894" i="1"/>
  <c r="B894" i="1"/>
  <c r="B855" i="1"/>
  <c r="C855" i="1"/>
  <c r="B1077" i="1"/>
  <c r="C1077" i="1"/>
  <c r="C1283" i="1"/>
  <c r="B1283" i="1"/>
  <c r="C1562" i="1"/>
  <c r="B1562" i="1"/>
  <c r="B1428" i="1"/>
  <c r="C1428" i="1"/>
  <c r="B778" i="1"/>
  <c r="C778" i="1"/>
  <c r="C1228" i="1"/>
  <c r="B1228" i="1"/>
  <c r="B152" i="1"/>
  <c r="C152" i="1"/>
  <c r="B465" i="1"/>
  <c r="C465" i="1"/>
  <c r="B751" i="1"/>
  <c r="C751" i="1"/>
  <c r="B1212" i="1"/>
  <c r="C1212" i="1"/>
  <c r="C1050" i="1"/>
  <c r="B1050" i="1"/>
  <c r="B113" i="1"/>
  <c r="C113" i="1"/>
  <c r="C303" i="1"/>
  <c r="B303" i="1"/>
  <c r="C649" i="1"/>
  <c r="B649" i="1"/>
  <c r="B1119" i="1"/>
  <c r="C1119" i="1"/>
  <c r="C992" i="1"/>
  <c r="B992" i="1"/>
  <c r="B501" i="1"/>
  <c r="C501" i="1"/>
  <c r="C60" i="1"/>
  <c r="B60" i="1"/>
  <c r="B251" i="1"/>
  <c r="C251" i="1"/>
  <c r="C1306" i="1"/>
  <c r="B1306" i="1"/>
  <c r="C143" i="1"/>
  <c r="B143" i="1"/>
  <c r="B1519" i="1"/>
  <c r="C1519" i="1"/>
  <c r="C1452" i="1"/>
  <c r="B1452" i="1"/>
  <c r="B2092" i="1"/>
  <c r="C2092" i="1"/>
  <c r="C2060" i="1"/>
  <c r="B2060" i="1"/>
  <c r="C2308" i="1"/>
  <c r="B2308" i="1"/>
  <c r="C1471" i="1"/>
  <c r="B1471" i="1"/>
  <c r="C1716" i="1"/>
  <c r="B1716" i="1"/>
  <c r="C2282" i="1"/>
  <c r="B2282" i="1"/>
  <c r="C1470" i="1"/>
  <c r="B1470" i="1"/>
  <c r="C2090" i="1"/>
  <c r="B2090" i="1"/>
  <c r="B2505" i="1"/>
  <c r="C2505" i="1"/>
  <c r="C1761" i="1"/>
  <c r="B1761" i="1"/>
  <c r="C2114" i="1"/>
  <c r="B2114" i="1"/>
  <c r="C1984" i="1"/>
  <c r="B1984" i="1"/>
  <c r="B1812" i="1"/>
  <c r="C1812" i="1"/>
  <c r="C1632" i="1"/>
  <c r="B1632" i="1"/>
  <c r="C2380" i="1"/>
  <c r="B2380" i="1"/>
  <c r="B2420" i="1"/>
  <c r="C2420" i="1"/>
  <c r="B168" i="1"/>
  <c r="C168" i="1"/>
  <c r="C552" i="1"/>
  <c r="B552" i="1"/>
  <c r="B663" i="1"/>
  <c r="C663" i="1"/>
  <c r="B819" i="1"/>
  <c r="C819" i="1"/>
  <c r="B1352" i="1"/>
  <c r="C1352" i="1"/>
  <c r="C1486" i="1"/>
  <c r="B1486" i="1"/>
  <c r="C1886" i="1"/>
  <c r="B1886" i="1"/>
  <c r="C1686" i="1"/>
  <c r="B1686" i="1"/>
  <c r="C2221" i="1"/>
  <c r="B2221" i="1"/>
  <c r="B14" i="1"/>
  <c r="C14" i="1"/>
  <c r="B188" i="1"/>
  <c r="C188" i="1"/>
  <c r="B569" i="1"/>
  <c r="C569" i="1"/>
  <c r="B694" i="1"/>
  <c r="C694" i="1"/>
  <c r="B824" i="1"/>
  <c r="C824" i="1"/>
  <c r="B755" i="1"/>
  <c r="C755" i="1"/>
  <c r="C1492" i="1"/>
  <c r="B1492" i="1"/>
  <c r="C1897" i="1"/>
  <c r="B1897" i="1"/>
  <c r="C1749" i="1"/>
  <c r="B1749" i="1"/>
  <c r="B2223" i="1"/>
  <c r="C2223" i="1"/>
  <c r="B1578" i="1"/>
  <c r="C1578" i="1"/>
  <c r="B2194" i="1"/>
  <c r="C2194" i="1"/>
  <c r="C2103" i="1"/>
  <c r="B2103" i="1"/>
  <c r="C1543" i="1"/>
  <c r="B1543" i="1"/>
  <c r="B1365" i="1"/>
  <c r="C1365" i="1"/>
  <c r="B2220" i="1"/>
  <c r="C2220" i="1"/>
  <c r="C2104" i="1"/>
  <c r="B2104" i="1"/>
  <c r="C1455" i="1"/>
  <c r="B1455" i="1"/>
  <c r="B1754" i="1"/>
  <c r="C1754" i="1"/>
  <c r="C1750" i="1"/>
  <c r="B1750" i="1"/>
  <c r="B1921" i="1"/>
  <c r="C1921" i="1"/>
  <c r="B1816" i="1"/>
  <c r="C1816" i="1"/>
  <c r="B2155" i="1"/>
  <c r="C2155" i="1"/>
  <c r="B2404" i="1"/>
  <c r="C2404" i="1"/>
  <c r="C436" i="1"/>
  <c r="B436" i="1"/>
  <c r="B865" i="1"/>
  <c r="C865" i="1"/>
  <c r="C795" i="1"/>
  <c r="B795" i="1"/>
  <c r="B1244" i="1"/>
  <c r="C1244" i="1"/>
  <c r="C1285" i="1"/>
  <c r="B1285" i="1"/>
  <c r="C1941" i="1"/>
  <c r="B1941" i="1"/>
  <c r="C1636" i="1"/>
  <c r="B1636" i="1"/>
  <c r="C2186" i="1"/>
  <c r="B2186" i="1"/>
  <c r="C2445" i="1"/>
  <c r="B2445" i="1"/>
  <c r="C1181" i="1"/>
  <c r="B1181" i="1"/>
  <c r="B1673" i="1"/>
  <c r="C1673" i="1"/>
  <c r="B1892" i="1"/>
  <c r="C1892" i="1"/>
  <c r="C1955" i="1"/>
  <c r="B1955" i="1"/>
  <c r="B2153" i="1"/>
  <c r="C2153" i="1"/>
  <c r="B1815" i="1"/>
  <c r="C1815" i="1"/>
  <c r="C2464" i="1"/>
  <c r="B2464" i="1"/>
  <c r="B2390" i="1"/>
  <c r="C2390" i="1"/>
  <c r="C2302" i="1"/>
  <c r="B2302" i="1"/>
  <c r="C712" i="1"/>
  <c r="B712" i="1"/>
  <c r="C1235" i="1"/>
  <c r="B1235" i="1"/>
  <c r="B1377" i="1"/>
  <c r="C1377" i="1"/>
  <c r="B1926" i="1"/>
  <c r="C1926" i="1"/>
  <c r="B1936" i="1"/>
  <c r="C1936" i="1"/>
  <c r="B2241" i="1"/>
  <c r="C2241" i="1"/>
  <c r="B2497" i="1"/>
  <c r="C2497" i="1"/>
  <c r="B2377" i="1"/>
  <c r="C2377" i="1"/>
  <c r="B2440" i="1"/>
  <c r="C2440" i="1"/>
  <c r="C2345" i="1"/>
  <c r="B2345" i="1"/>
  <c r="B2364" i="1"/>
  <c r="C2364" i="1"/>
  <c r="B2414" i="1"/>
  <c r="C2414" i="1"/>
  <c r="B2331" i="1"/>
  <c r="C2331" i="1"/>
  <c r="C2399" i="1"/>
  <c r="B2399" i="1"/>
  <c r="B2354" i="1"/>
  <c r="C2354" i="1"/>
  <c r="C1871" i="1"/>
  <c r="B1871" i="1"/>
  <c r="B1808" i="1"/>
  <c r="C1808" i="1"/>
  <c r="C2251" i="1"/>
  <c r="B2251" i="1"/>
  <c r="B1910" i="1"/>
  <c r="C1910" i="1"/>
  <c r="B2128" i="1"/>
  <c r="C2128" i="1"/>
  <c r="B2382" i="1"/>
  <c r="C2382" i="1"/>
  <c r="B1656" i="1"/>
  <c r="C1656" i="1"/>
  <c r="C2253" i="1"/>
  <c r="B2253" i="1"/>
  <c r="C2306" i="1"/>
  <c r="B2306" i="1"/>
  <c r="B2217" i="1"/>
  <c r="C2217" i="1"/>
  <c r="C2033" i="1"/>
  <c r="B2033" i="1"/>
  <c r="B2219" i="1"/>
  <c r="C2219" i="1"/>
  <c r="B2096" i="1"/>
  <c r="C2096" i="1"/>
  <c r="C1401" i="1"/>
  <c r="B1401" i="1"/>
  <c r="C2111" i="1"/>
  <c r="B2111" i="1"/>
  <c r="B1818" i="1"/>
  <c r="C1818" i="1"/>
  <c r="C2091" i="1"/>
  <c r="B2091" i="1"/>
  <c r="C1751" i="1"/>
  <c r="B1751" i="1"/>
  <c r="B2036" i="1"/>
  <c r="C2036" i="1"/>
  <c r="C1560" i="1"/>
  <c r="B1560" i="1"/>
  <c r="C2079" i="1"/>
  <c r="B2079" i="1"/>
  <c r="C1609" i="1"/>
  <c r="B1609" i="1"/>
  <c r="C1901" i="1"/>
  <c r="B1901" i="1"/>
  <c r="B1661" i="1"/>
  <c r="C1661" i="1"/>
  <c r="C1206" i="1"/>
  <c r="B1206" i="1"/>
  <c r="B1322" i="1"/>
  <c r="C1322" i="1"/>
  <c r="B1509" i="1"/>
  <c r="C1509" i="1"/>
  <c r="B1677" i="1"/>
  <c r="C1677" i="1"/>
  <c r="B1398" i="1"/>
  <c r="C1398" i="1"/>
  <c r="B1318" i="1"/>
  <c r="C1318" i="1"/>
  <c r="B1098" i="1"/>
  <c r="C1098" i="1"/>
  <c r="B1010" i="1"/>
  <c r="C1010" i="1"/>
  <c r="C1320" i="1"/>
  <c r="B1320" i="1"/>
  <c r="B949" i="1"/>
  <c r="C949" i="1"/>
  <c r="B912" i="1"/>
  <c r="C912" i="1"/>
  <c r="C851" i="1"/>
  <c r="B851" i="1"/>
  <c r="B940" i="1"/>
  <c r="C940" i="1"/>
  <c r="C692" i="1"/>
  <c r="B692" i="1"/>
  <c r="B874" i="1"/>
  <c r="C874" i="1"/>
  <c r="C746" i="1"/>
  <c r="B746" i="1"/>
  <c r="B1234" i="1"/>
  <c r="C1234" i="1"/>
  <c r="C995" i="1"/>
  <c r="B995" i="1"/>
  <c r="B616" i="1"/>
  <c r="C616" i="1"/>
  <c r="C715" i="1"/>
  <c r="B715" i="1"/>
  <c r="B525" i="1"/>
  <c r="C525" i="1"/>
  <c r="B720" i="1"/>
  <c r="C720" i="1"/>
  <c r="C480" i="1"/>
  <c r="B480" i="1"/>
  <c r="C797" i="1"/>
  <c r="B797" i="1"/>
  <c r="B653" i="1"/>
  <c r="C653" i="1"/>
  <c r="C638" i="1"/>
  <c r="B638" i="1"/>
  <c r="B643" i="1"/>
  <c r="C643" i="1"/>
  <c r="C468" i="1"/>
  <c r="B468" i="1"/>
  <c r="C302" i="1"/>
  <c r="B302" i="1"/>
  <c r="B429" i="1"/>
  <c r="C429" i="1"/>
  <c r="B487" i="1"/>
  <c r="C487" i="1"/>
  <c r="B357" i="1"/>
  <c r="C357" i="1"/>
  <c r="B388" i="1"/>
  <c r="C388" i="1"/>
  <c r="C164" i="1"/>
  <c r="B164" i="1"/>
  <c r="B445" i="1"/>
  <c r="C445" i="1"/>
  <c r="C70" i="1"/>
  <c r="B70" i="1"/>
  <c r="B42" i="1"/>
  <c r="C42" i="1"/>
  <c r="C121" i="1"/>
  <c r="B121" i="1"/>
  <c r="B283" i="1"/>
  <c r="C283" i="1"/>
  <c r="B317" i="1"/>
  <c r="C317" i="1"/>
  <c r="B5" i="1"/>
  <c r="C5" i="1"/>
  <c r="C625" i="1"/>
  <c r="B625" i="1"/>
  <c r="B340" i="1"/>
  <c r="C340" i="1"/>
  <c r="C401" i="1"/>
  <c r="B401" i="1"/>
  <c r="C297" i="1"/>
  <c r="B297" i="1"/>
  <c r="B421" i="1"/>
  <c r="C421" i="1"/>
  <c r="C708" i="1"/>
  <c r="B708" i="1"/>
  <c r="C669" i="1"/>
  <c r="B669" i="1"/>
  <c r="B285" i="1"/>
  <c r="C285" i="1"/>
  <c r="C206" i="1"/>
  <c r="B206" i="1"/>
  <c r="C958" i="1"/>
  <c r="B958" i="1"/>
  <c r="C673" i="1"/>
  <c r="B673" i="1"/>
  <c r="C424" i="1"/>
  <c r="B424" i="1"/>
  <c r="C119" i="1"/>
  <c r="B119" i="1"/>
  <c r="B674" i="1"/>
  <c r="C674" i="1"/>
  <c r="C377" i="1"/>
  <c r="B377" i="1"/>
  <c r="B450" i="1"/>
  <c r="C450" i="1"/>
  <c r="C1020" i="1"/>
  <c r="B1020" i="1"/>
  <c r="C439" i="1"/>
  <c r="B439" i="1"/>
  <c r="C84" i="1"/>
  <c r="B84" i="1"/>
  <c r="B323" i="1"/>
  <c r="C323" i="1"/>
  <c r="B884" i="1"/>
  <c r="C884" i="1"/>
  <c r="C349" i="1"/>
  <c r="B349" i="1"/>
  <c r="C732" i="1"/>
  <c r="B732" i="1"/>
  <c r="B945" i="1"/>
  <c r="C945" i="1"/>
  <c r="C1534" i="1"/>
  <c r="B1534" i="1"/>
  <c r="B1104" i="1"/>
  <c r="C1104" i="1"/>
  <c r="C1291" i="1"/>
  <c r="B1291" i="1"/>
  <c r="C1035" i="1"/>
  <c r="B1035" i="1"/>
  <c r="C1532" i="1"/>
  <c r="B1532" i="1"/>
  <c r="B1324" i="1"/>
  <c r="C1324" i="1"/>
  <c r="B1227" i="1"/>
  <c r="C1227" i="1"/>
  <c r="B247" i="1"/>
  <c r="C247" i="1"/>
  <c r="C428" i="1"/>
  <c r="B428" i="1"/>
  <c r="C965" i="1"/>
  <c r="B965" i="1"/>
  <c r="B1298" i="1"/>
  <c r="C1298" i="1"/>
  <c r="B194" i="1"/>
  <c r="C194" i="1"/>
  <c r="B27" i="1"/>
  <c r="C27" i="1"/>
  <c r="B1006" i="1"/>
  <c r="C1006" i="1"/>
  <c r="C952" i="1"/>
  <c r="B952" i="1"/>
  <c r="C1201" i="1"/>
  <c r="B1201" i="1"/>
  <c r="B59" i="1"/>
  <c r="C59" i="1"/>
  <c r="B210" i="1"/>
  <c r="C210" i="1"/>
  <c r="C472" i="1"/>
  <c r="B472" i="1"/>
  <c r="B947" i="1"/>
  <c r="C947" i="1"/>
  <c r="B1191" i="1"/>
  <c r="C1191" i="1"/>
  <c r="C1423" i="1"/>
  <c r="B1423" i="1"/>
  <c r="C1169" i="1"/>
  <c r="B1169" i="1"/>
  <c r="C1116" i="1"/>
  <c r="B1116" i="1"/>
  <c r="B863" i="1"/>
  <c r="C863" i="1"/>
  <c r="B1060" i="1"/>
  <c r="C1060" i="1"/>
  <c r="C369" i="1"/>
  <c r="B369" i="1"/>
  <c r="C198" i="1"/>
  <c r="B198" i="1"/>
  <c r="C931" i="1"/>
  <c r="B931" i="1"/>
  <c r="B864" i="1"/>
  <c r="C864" i="1"/>
  <c r="B1446" i="1"/>
  <c r="C1446" i="1"/>
  <c r="C99" i="1"/>
  <c r="B99" i="1"/>
  <c r="B549" i="1"/>
  <c r="C549" i="1"/>
  <c r="C735" i="1"/>
  <c r="B735" i="1"/>
  <c r="B1367" i="1"/>
  <c r="C1367" i="1"/>
  <c r="B1482" i="1"/>
  <c r="C1482" i="1"/>
  <c r="B181" i="1"/>
  <c r="C181" i="1"/>
  <c r="C268" i="1"/>
  <c r="B268" i="1"/>
  <c r="C711" i="1"/>
  <c r="B711" i="1"/>
  <c r="C753" i="1"/>
  <c r="B753" i="1"/>
  <c r="C1062" i="1"/>
  <c r="B1062" i="1"/>
  <c r="C1771" i="1"/>
  <c r="B1771" i="1"/>
  <c r="B1742" i="1"/>
  <c r="C1742" i="1"/>
  <c r="B1478" i="1"/>
  <c r="C1478" i="1"/>
  <c r="B1717" i="1"/>
  <c r="C1717" i="1"/>
  <c r="B2435" i="1"/>
  <c r="C2435" i="1"/>
  <c r="B1786" i="1"/>
  <c r="C1786" i="1"/>
  <c r="B2236" i="1"/>
  <c r="C2236" i="1"/>
  <c r="C1974" i="1"/>
  <c r="B1974" i="1"/>
  <c r="C1621" i="1"/>
  <c r="B1621" i="1"/>
  <c r="B1944" i="1"/>
  <c r="C1944" i="1"/>
  <c r="C1935" i="1"/>
  <c r="B1935" i="1"/>
  <c r="B1828" i="1"/>
  <c r="C1828" i="1"/>
  <c r="B1752" i="1"/>
  <c r="C1752" i="1"/>
  <c r="B1826" i="1"/>
  <c r="C1826" i="1"/>
  <c r="B1667" i="1"/>
  <c r="C1667" i="1"/>
  <c r="B2010" i="1"/>
  <c r="C2010" i="1"/>
  <c r="C2045" i="1"/>
  <c r="B2045" i="1"/>
  <c r="B2085" i="1"/>
  <c r="C2085" i="1"/>
  <c r="B342" i="1"/>
  <c r="C342" i="1"/>
  <c r="C533" i="1"/>
  <c r="B533" i="1"/>
  <c r="C988" i="1"/>
  <c r="B988" i="1"/>
  <c r="C1088" i="1"/>
  <c r="B1088" i="1"/>
  <c r="C1366" i="1"/>
  <c r="B1366" i="1"/>
  <c r="C1416" i="1"/>
  <c r="B1416" i="1"/>
  <c r="B2160" i="1"/>
  <c r="C2160" i="1"/>
  <c r="B2062" i="1"/>
  <c r="C2062" i="1"/>
  <c r="B1866" i="1"/>
  <c r="C1866" i="1"/>
  <c r="B178" i="1"/>
  <c r="C178" i="1"/>
  <c r="C371" i="1"/>
  <c r="B371" i="1"/>
  <c r="C615" i="1"/>
  <c r="B615" i="1"/>
  <c r="C990" i="1"/>
  <c r="B990" i="1"/>
  <c r="C1095" i="1"/>
  <c r="B1095" i="1"/>
  <c r="C1406" i="1"/>
  <c r="B1406" i="1"/>
  <c r="B1469" i="1"/>
  <c r="C1469" i="1"/>
  <c r="C2167" i="1"/>
  <c r="B2167" i="1"/>
  <c r="C2106" i="1"/>
  <c r="B2106" i="1"/>
  <c r="B1879" i="1"/>
  <c r="C1879" i="1"/>
  <c r="C1765" i="1"/>
  <c r="B1765" i="1"/>
  <c r="C2316" i="1"/>
  <c r="B2316" i="1"/>
  <c r="B1705" i="1"/>
  <c r="C1705" i="1"/>
  <c r="B1908" i="1"/>
  <c r="C1908" i="1"/>
  <c r="B1784" i="1"/>
  <c r="C1784" i="1"/>
  <c r="C2071" i="1"/>
  <c r="B2071" i="1"/>
  <c r="B2318" i="1"/>
  <c r="C2318" i="1"/>
  <c r="B1481" i="1"/>
  <c r="C1481" i="1"/>
  <c r="B2247" i="1"/>
  <c r="C2247" i="1"/>
  <c r="B2163" i="1"/>
  <c r="C2163" i="1"/>
  <c r="B2140" i="1"/>
  <c r="C2140" i="1"/>
  <c r="B2042" i="1"/>
  <c r="C2042" i="1"/>
  <c r="C1932" i="1"/>
  <c r="B1932" i="1"/>
  <c r="B2356" i="1"/>
  <c r="C2356" i="1"/>
  <c r="B590" i="1"/>
  <c r="C590" i="1"/>
  <c r="B973" i="1"/>
  <c r="C973" i="1"/>
  <c r="B1079" i="1"/>
  <c r="C1079" i="1"/>
  <c r="C1379" i="1"/>
  <c r="B1379" i="1"/>
  <c r="C1495" i="1"/>
  <c r="B1495" i="1"/>
  <c r="B1433" i="1"/>
  <c r="C1433" i="1"/>
  <c r="C2063" i="1"/>
  <c r="B2063" i="1"/>
  <c r="C2481" i="1"/>
  <c r="B2481" i="1"/>
  <c r="C800" i="1"/>
  <c r="B800" i="1"/>
  <c r="B961" i="1"/>
  <c r="C961" i="1"/>
  <c r="C1177" i="1"/>
  <c r="B1177" i="1"/>
  <c r="B2053" i="1"/>
  <c r="C2053" i="1"/>
  <c r="C1431" i="1"/>
  <c r="B1431" i="1"/>
  <c r="B1848" i="1"/>
  <c r="C1848" i="1"/>
  <c r="B2198" i="1"/>
  <c r="C2198" i="1"/>
  <c r="B2413" i="1"/>
  <c r="C2413" i="1"/>
  <c r="B2482" i="1"/>
  <c r="C2482" i="1"/>
  <c r="B2350" i="1"/>
  <c r="C2350" i="1"/>
  <c r="B1059" i="1"/>
  <c r="C1059" i="1"/>
  <c r="C1141" i="1"/>
  <c r="B1141" i="1"/>
  <c r="B1681" i="1"/>
  <c r="C1681" i="1"/>
  <c r="C2176" i="1"/>
  <c r="B2176" i="1"/>
  <c r="B2268" i="1"/>
  <c r="C2268" i="1"/>
  <c r="C2486" i="1"/>
  <c r="B2486" i="1"/>
  <c r="B2310" i="1"/>
  <c r="C2310" i="1"/>
  <c r="B2389" i="1"/>
  <c r="C2389" i="1"/>
  <c r="B2342" i="1"/>
  <c r="C2342" i="1"/>
  <c r="B2502" i="1"/>
  <c r="C2502" i="1"/>
  <c r="C2358" i="1"/>
  <c r="B2358" i="1"/>
  <c r="C2366" i="1"/>
  <c r="B2366" i="1"/>
  <c r="B2305" i="1"/>
  <c r="C2305" i="1"/>
  <c r="B2325" i="1"/>
  <c r="C2325" i="1"/>
  <c r="B2267" i="1"/>
  <c r="C2267" i="1"/>
  <c r="B1849" i="1"/>
  <c r="C1849" i="1"/>
  <c r="B1630" i="1"/>
  <c r="C1630" i="1"/>
  <c r="B2234" i="1"/>
  <c r="C2234" i="1"/>
  <c r="C1894" i="1"/>
  <c r="B1894" i="1"/>
  <c r="B2075" i="1"/>
  <c r="C2075" i="1"/>
  <c r="C2256" i="1"/>
  <c r="B2256" i="1"/>
  <c r="B2291" i="1"/>
  <c r="C2291" i="1"/>
  <c r="C2250" i="1"/>
  <c r="B2250" i="1"/>
  <c r="B2284" i="1"/>
  <c r="C2284" i="1"/>
  <c r="B2199" i="1"/>
  <c r="C2199" i="1"/>
  <c r="B1993" i="1"/>
  <c r="C1993" i="1"/>
  <c r="B2201" i="1"/>
  <c r="C2201" i="1"/>
  <c r="C2037" i="1"/>
  <c r="B2037" i="1"/>
  <c r="B1596" i="1"/>
  <c r="C1596" i="1"/>
  <c r="C2101" i="1"/>
  <c r="B2101" i="1"/>
  <c r="C1804" i="1"/>
  <c r="B1804" i="1"/>
  <c r="B2080" i="1"/>
  <c r="C2080" i="1"/>
  <c r="B1548" i="1"/>
  <c r="C1548" i="1"/>
  <c r="B1971" i="1"/>
  <c r="C1971" i="1"/>
  <c r="B1557" i="1"/>
  <c r="C1557" i="1"/>
  <c r="C2040" i="1"/>
  <c r="B2040" i="1"/>
  <c r="C1587" i="1"/>
  <c r="B1587" i="1"/>
  <c r="C1889" i="1"/>
  <c r="B1889" i="1"/>
  <c r="B1641" i="1"/>
  <c r="C1641" i="1"/>
  <c r="C1134" i="1"/>
  <c r="B1134" i="1"/>
  <c r="C1258" i="1"/>
  <c r="B1258" i="1"/>
  <c r="B1496" i="1"/>
  <c r="C1496" i="1"/>
  <c r="B1672" i="1"/>
  <c r="C1672" i="1"/>
  <c r="B1395" i="1"/>
  <c r="C1395" i="1"/>
  <c r="C1153" i="1"/>
  <c r="B1153" i="1"/>
  <c r="C1392" i="1"/>
  <c r="B1392" i="1"/>
  <c r="C1598" i="1"/>
  <c r="B1598" i="1"/>
  <c r="B1270" i="1"/>
  <c r="C1270" i="1"/>
  <c r="B881" i="1"/>
  <c r="C881" i="1"/>
  <c r="B762" i="1"/>
  <c r="C762" i="1"/>
  <c r="C839" i="1"/>
  <c r="B839" i="1"/>
  <c r="B914" i="1"/>
  <c r="C914" i="1"/>
  <c r="C682" i="1"/>
  <c r="B682" i="1"/>
  <c r="C868" i="1"/>
  <c r="B868" i="1"/>
  <c r="C658" i="1"/>
  <c r="B658" i="1"/>
  <c r="C1226" i="1"/>
  <c r="B1226" i="1"/>
  <c r="B934" i="1"/>
  <c r="C934" i="1"/>
  <c r="B562" i="1"/>
  <c r="C562" i="1"/>
  <c r="B679" i="1"/>
  <c r="C679" i="1"/>
  <c r="C513" i="1"/>
  <c r="B513" i="1"/>
  <c r="C701" i="1"/>
  <c r="B701" i="1"/>
  <c r="C413" i="1"/>
  <c r="B413" i="1"/>
  <c r="C726" i="1"/>
  <c r="B726" i="1"/>
  <c r="B645" i="1"/>
  <c r="C645" i="1"/>
  <c r="C621" i="1"/>
  <c r="B621" i="1"/>
  <c r="B626" i="1"/>
  <c r="C626" i="1"/>
  <c r="C415" i="1"/>
  <c r="B415" i="1"/>
  <c r="C294" i="1"/>
  <c r="B294" i="1"/>
  <c r="C419" i="1"/>
  <c r="B419" i="1"/>
  <c r="C461" i="1"/>
  <c r="B461" i="1"/>
  <c r="C296" i="1"/>
  <c r="B296" i="1"/>
  <c r="B375" i="1"/>
  <c r="C375" i="1"/>
  <c r="B131" i="1"/>
  <c r="C131" i="1"/>
  <c r="C442" i="1"/>
  <c r="B442" i="1"/>
  <c r="B56" i="1"/>
  <c r="C56" i="1"/>
  <c r="C31" i="1"/>
  <c r="B31" i="1"/>
  <c r="C92" i="1"/>
  <c r="B92" i="1"/>
  <c r="C262" i="1"/>
  <c r="B262" i="1"/>
  <c r="B314" i="1"/>
  <c r="C314" i="1"/>
  <c r="C359" i="1"/>
  <c r="B359" i="1"/>
  <c r="C94" i="1"/>
  <c r="B94" i="1"/>
  <c r="C221" i="1"/>
  <c r="B221" i="1"/>
  <c r="C72" i="1"/>
  <c r="B72" i="1"/>
  <c r="C687" i="1"/>
  <c r="B687" i="1"/>
  <c r="B15" i="1"/>
  <c r="C15" i="1"/>
  <c r="B93" i="1"/>
  <c r="C93" i="1"/>
  <c r="B623" i="1"/>
  <c r="C623" i="1"/>
  <c r="B817" i="1"/>
  <c r="C817" i="1"/>
  <c r="B391" i="1"/>
  <c r="C391" i="1"/>
  <c r="B170" i="1"/>
  <c r="C170" i="1"/>
  <c r="B943" i="1"/>
  <c r="C943" i="1"/>
  <c r="B163" i="1"/>
  <c r="C163" i="1"/>
  <c r="B284" i="1"/>
  <c r="C284" i="1"/>
  <c r="C936" i="1"/>
  <c r="B936" i="1"/>
  <c r="B173" i="1"/>
  <c r="C173" i="1"/>
  <c r="C452" i="1"/>
  <c r="B452" i="1"/>
  <c r="B1278" i="1"/>
  <c r="C1278" i="1"/>
  <c r="B1281" i="1"/>
  <c r="C1281" i="1"/>
  <c r="B790" i="1"/>
  <c r="C790" i="1"/>
  <c r="B1029" i="1"/>
  <c r="C1029" i="1"/>
  <c r="C1310" i="1"/>
  <c r="B1310" i="1"/>
  <c r="C1205" i="1"/>
  <c r="B1205" i="1"/>
  <c r="C1069" i="1"/>
  <c r="B1069" i="1"/>
  <c r="B1591" i="1"/>
  <c r="C1591" i="1"/>
  <c r="C534" i="1"/>
  <c r="B534" i="1"/>
  <c r="B888" i="1"/>
  <c r="C888" i="1"/>
  <c r="C1046" i="1"/>
  <c r="B1046" i="1"/>
  <c r="C1624" i="1"/>
  <c r="B1624" i="1"/>
  <c r="C508" i="1"/>
  <c r="B508" i="1"/>
  <c r="B379" i="1"/>
  <c r="C379" i="1"/>
  <c r="C648" i="1"/>
  <c r="B648" i="1"/>
  <c r="B1130" i="1"/>
  <c r="C1130" i="1"/>
  <c r="C1658" i="1"/>
  <c r="B1658" i="1"/>
  <c r="B318" i="1"/>
  <c r="C318" i="1"/>
  <c r="B495" i="1"/>
  <c r="C495" i="1"/>
  <c r="C580" i="1"/>
  <c r="B580" i="1"/>
  <c r="B1263" i="1"/>
  <c r="C1263" i="1"/>
  <c r="B1457" i="1"/>
  <c r="C1457" i="1"/>
  <c r="B1085" i="1"/>
  <c r="C1085" i="1"/>
  <c r="C705" i="1"/>
  <c r="B705" i="1"/>
  <c r="B1150" i="1"/>
  <c r="C1150" i="1"/>
  <c r="C1354" i="1"/>
  <c r="B1354" i="1"/>
  <c r="B1208" i="1"/>
  <c r="C1208" i="1"/>
  <c r="B125" i="1"/>
  <c r="C125" i="1"/>
  <c r="B123" i="1"/>
  <c r="C123" i="1"/>
  <c r="C699" i="1"/>
  <c r="B699" i="1"/>
  <c r="C1277" i="1"/>
  <c r="B1277" i="1"/>
  <c r="B1155" i="1"/>
  <c r="C1155" i="1"/>
  <c r="B333" i="1"/>
  <c r="C333" i="1"/>
  <c r="C724" i="1"/>
  <c r="B724" i="1"/>
  <c r="B922" i="1"/>
  <c r="C922" i="1"/>
  <c r="B1520" i="1"/>
  <c r="C1520" i="1"/>
  <c r="B65" i="1"/>
  <c r="C65" i="1"/>
  <c r="B355" i="1"/>
  <c r="C355" i="1"/>
  <c r="C447" i="1"/>
  <c r="B447" i="1"/>
  <c r="C869" i="1"/>
  <c r="B869" i="1"/>
  <c r="B917" i="1"/>
  <c r="C917" i="1"/>
  <c r="C1247" i="1"/>
  <c r="B1247" i="1"/>
  <c r="C1289" i="1"/>
  <c r="B1289" i="1"/>
  <c r="C1997" i="1"/>
  <c r="B1997" i="1"/>
  <c r="B1639" i="1"/>
  <c r="C1639" i="1"/>
  <c r="C2215" i="1"/>
  <c r="B2215" i="1"/>
  <c r="B1714" i="1"/>
  <c r="C1714" i="1"/>
  <c r="B2051" i="1"/>
  <c r="C2051" i="1"/>
  <c r="C1890" i="1"/>
  <c r="B1890" i="1"/>
  <c r="B1683" i="1"/>
  <c r="C1683" i="1"/>
  <c r="C1579" i="1"/>
  <c r="B1579" i="1"/>
  <c r="B2319" i="1"/>
  <c r="C2319" i="1"/>
  <c r="C2333" i="1"/>
  <c r="B2333" i="1"/>
  <c r="C1983" i="1"/>
  <c r="B1983" i="1"/>
  <c r="C1898" i="1"/>
  <c r="B1898" i="1"/>
  <c r="B2269" i="1"/>
  <c r="C2269" i="1"/>
  <c r="C2437" i="1"/>
  <c r="B2437" i="1"/>
  <c r="B1582" i="1"/>
  <c r="C1582" i="1"/>
  <c r="C1964" i="1"/>
  <c r="B1964" i="1"/>
  <c r="B1727" i="1"/>
  <c r="C1727" i="1"/>
  <c r="C174" i="1"/>
  <c r="B174" i="1"/>
  <c r="C822" i="1"/>
  <c r="B822" i="1"/>
  <c r="B983" i="1"/>
  <c r="C983" i="1"/>
  <c r="B1360" i="1"/>
  <c r="C1360" i="1"/>
  <c r="B1385" i="1"/>
  <c r="C1385" i="1"/>
  <c r="C1855" i="1"/>
  <c r="B1855" i="1"/>
  <c r="B1763" i="1"/>
  <c r="C1763" i="1"/>
  <c r="C1887" i="1"/>
  <c r="B1887" i="1"/>
  <c r="C1799" i="1"/>
  <c r="B1799" i="1"/>
  <c r="C128" i="1"/>
  <c r="B128" i="1"/>
  <c r="B193" i="1"/>
  <c r="C193" i="1"/>
  <c r="B828" i="1"/>
  <c r="C828" i="1"/>
  <c r="C1007" i="1"/>
  <c r="B1007" i="1"/>
  <c r="C556" i="1"/>
  <c r="B556" i="1"/>
  <c r="B1387" i="1"/>
  <c r="C1387" i="1"/>
  <c r="B1881" i="1"/>
  <c r="C1881" i="1"/>
  <c r="B1769" i="1"/>
  <c r="C1769" i="1"/>
  <c r="B1948" i="1"/>
  <c r="C1948" i="1"/>
  <c r="B1920" i="1"/>
  <c r="C1920" i="1"/>
  <c r="C2086" i="1"/>
  <c r="B2086" i="1"/>
  <c r="C2108" i="1"/>
  <c r="B2108" i="1"/>
  <c r="B2213" i="1"/>
  <c r="C2213" i="1"/>
  <c r="B2121" i="1"/>
  <c r="C2121" i="1"/>
  <c r="B2014" i="1"/>
  <c r="C2014" i="1"/>
  <c r="B1839" i="1"/>
  <c r="C1839" i="1"/>
  <c r="C2442" i="1"/>
  <c r="B2442" i="1"/>
  <c r="B1854" i="1"/>
  <c r="C1854" i="1"/>
  <c r="B1724" i="1"/>
  <c r="C1724" i="1"/>
  <c r="B1732" i="1"/>
  <c r="C1732" i="1"/>
  <c r="C1731" i="1"/>
  <c r="B1731" i="1"/>
  <c r="C1425" i="1"/>
  <c r="B1425" i="1"/>
  <c r="B1597" i="1"/>
  <c r="C1597" i="1"/>
  <c r="C2423" i="1"/>
  <c r="B2423" i="1"/>
  <c r="C614" i="1"/>
  <c r="B614" i="1"/>
  <c r="B604" i="1"/>
  <c r="C604" i="1"/>
  <c r="B1304" i="1"/>
  <c r="C1304" i="1"/>
  <c r="C1483" i="1"/>
  <c r="B1483" i="1"/>
  <c r="B963" i="1"/>
  <c r="C963" i="1"/>
  <c r="C1511" i="1"/>
  <c r="B1511" i="1"/>
  <c r="B1844" i="1"/>
  <c r="C1844" i="1"/>
  <c r="C1842" i="1"/>
  <c r="B1842" i="1"/>
  <c r="B1041" i="1"/>
  <c r="C1041" i="1"/>
  <c r="B1282" i="1"/>
  <c r="C1282" i="1"/>
  <c r="C1100" i="1"/>
  <c r="B1100" i="1"/>
  <c r="C1473" i="1"/>
  <c r="B1473" i="1"/>
  <c r="B1531" i="1"/>
  <c r="C1531" i="1"/>
  <c r="B2265" i="1"/>
  <c r="C2265" i="1"/>
  <c r="C1795" i="1"/>
  <c r="B1795" i="1"/>
  <c r="B2283" i="1"/>
  <c r="C2283" i="1"/>
  <c r="B2458" i="1"/>
  <c r="C2458" i="1"/>
  <c r="C2446" i="1"/>
  <c r="B2446" i="1"/>
  <c r="B1207" i="1"/>
  <c r="C1207" i="1"/>
  <c r="B1456" i="1"/>
  <c r="C1456" i="1"/>
  <c r="B1627" i="1"/>
  <c r="C1627" i="1"/>
  <c r="C1690" i="1"/>
  <c r="B1690" i="1"/>
  <c r="B1728" i="1"/>
  <c r="C1728" i="1"/>
  <c r="B1792" i="1"/>
  <c r="C1792" i="1"/>
  <c r="B2353" i="1"/>
  <c r="C2353" i="1"/>
  <c r="B2320" i="1"/>
  <c r="C2320" i="1"/>
  <c r="C2457" i="1"/>
  <c r="B2457" i="1"/>
  <c r="C2478" i="1"/>
  <c r="B2478" i="1"/>
  <c r="C2292" i="1"/>
  <c r="B2292" i="1"/>
  <c r="C2317" i="1"/>
  <c r="B2317" i="1"/>
  <c r="B2456" i="1"/>
  <c r="C2456" i="1"/>
  <c r="C2307" i="1"/>
  <c r="B2307" i="1"/>
  <c r="C2249" i="1"/>
  <c r="B2249" i="1"/>
  <c r="C1846" i="1"/>
  <c r="B1846" i="1"/>
  <c r="C2254" i="1"/>
  <c r="B2254" i="1"/>
  <c r="C2180" i="1"/>
  <c r="B2180" i="1"/>
  <c r="B1814" i="1"/>
  <c r="C1814" i="1"/>
  <c r="C2020" i="1"/>
  <c r="B2020" i="1"/>
  <c r="B2144" i="1"/>
  <c r="C2144" i="1"/>
  <c r="B2273" i="1"/>
  <c r="C2273" i="1"/>
  <c r="B2208" i="1"/>
  <c r="C2208" i="1"/>
  <c r="C2233" i="1"/>
  <c r="B2233" i="1"/>
  <c r="C2127" i="1"/>
  <c r="B2127" i="1"/>
  <c r="B1933" i="1"/>
  <c r="C1933" i="1"/>
  <c r="C2139" i="1"/>
  <c r="B2139" i="1"/>
  <c r="B2005" i="1"/>
  <c r="C2005" i="1"/>
  <c r="C1524" i="1"/>
  <c r="B1524" i="1"/>
  <c r="B2007" i="1"/>
  <c r="C2007" i="1"/>
  <c r="B1692" i="1"/>
  <c r="C1692" i="1"/>
  <c r="B2022" i="1"/>
  <c r="C2022" i="1"/>
  <c r="B1545" i="1"/>
  <c r="C1545" i="1"/>
  <c r="C1922" i="1"/>
  <c r="B1922" i="1"/>
  <c r="C1510" i="1"/>
  <c r="B1510" i="1"/>
  <c r="C2016" i="1"/>
  <c r="B2016" i="1"/>
  <c r="C1512" i="1"/>
  <c r="B1512" i="1"/>
  <c r="C1834" i="1"/>
  <c r="B1834" i="1"/>
  <c r="B1638" i="1"/>
  <c r="C1638" i="1"/>
  <c r="C989" i="1"/>
  <c r="B989" i="1"/>
  <c r="B1256" i="1"/>
  <c r="C1256" i="1"/>
  <c r="B1393" i="1"/>
  <c r="C1393" i="1"/>
  <c r="C1660" i="1"/>
  <c r="B1660" i="1"/>
  <c r="C1390" i="1"/>
  <c r="B1390" i="1"/>
  <c r="B1147" i="1"/>
  <c r="C1147" i="1"/>
  <c r="B1216" i="1"/>
  <c r="C1216" i="1"/>
  <c r="B1593" i="1"/>
  <c r="C1593" i="1"/>
  <c r="B1240" i="1"/>
  <c r="C1240" i="1"/>
  <c r="C829" i="1"/>
  <c r="B829" i="1"/>
  <c r="C1386" i="1"/>
  <c r="B1386" i="1"/>
  <c r="B836" i="1"/>
  <c r="C836" i="1"/>
  <c r="C902" i="1"/>
  <c r="B902" i="1"/>
  <c r="B1359" i="1"/>
  <c r="C1359" i="1"/>
  <c r="B764" i="1"/>
  <c r="C764" i="1"/>
  <c r="C551" i="1"/>
  <c r="B551" i="1"/>
  <c r="B1073" i="1"/>
  <c r="C1073" i="1"/>
  <c r="C892" i="1"/>
  <c r="B892" i="1"/>
  <c r="C544" i="1"/>
  <c r="B544" i="1"/>
  <c r="B598" i="1"/>
  <c r="C598" i="1"/>
  <c r="C148" i="1"/>
  <c r="B148" i="1"/>
  <c r="B695" i="1"/>
  <c r="C695" i="1"/>
  <c r="C1011" i="1"/>
  <c r="B1011" i="1"/>
  <c r="C659" i="1"/>
  <c r="B659" i="1"/>
  <c r="C64" i="1"/>
  <c r="B64" i="1"/>
  <c r="B597" i="1"/>
  <c r="C597" i="1"/>
  <c r="B586" i="1"/>
  <c r="C586" i="1"/>
  <c r="B404" i="1"/>
  <c r="C404" i="1"/>
  <c r="B277" i="1"/>
  <c r="C277" i="1"/>
  <c r="C400" i="1"/>
  <c r="B400" i="1"/>
  <c r="B216" i="1"/>
  <c r="C216" i="1"/>
  <c r="C242" i="1"/>
  <c r="B242" i="1"/>
  <c r="C362" i="1"/>
  <c r="B362" i="1"/>
  <c r="B80" i="1"/>
  <c r="C80" i="1"/>
  <c r="B414" i="1"/>
  <c r="C414" i="1"/>
  <c r="C6" i="1"/>
  <c r="B6" i="1"/>
  <c r="B24" i="1"/>
  <c r="C24" i="1"/>
  <c r="C86" i="1"/>
  <c r="B86" i="1"/>
  <c r="C180" i="1"/>
  <c r="B180" i="1"/>
  <c r="B238" i="1"/>
  <c r="C238" i="1"/>
  <c r="C201" i="1"/>
  <c r="B201" i="1"/>
  <c r="B350" i="1"/>
  <c r="C350" i="1"/>
  <c r="C322" i="1"/>
  <c r="B322" i="1"/>
  <c r="C89" i="1"/>
  <c r="B89" i="1"/>
  <c r="B582" i="1"/>
  <c r="C582" i="1"/>
  <c r="C235" i="1"/>
  <c r="B235" i="1"/>
  <c r="B312" i="1"/>
  <c r="C312" i="1"/>
  <c r="B895" i="1"/>
  <c r="C895" i="1"/>
  <c r="C154" i="1"/>
  <c r="B154" i="1"/>
  <c r="C454" i="1"/>
  <c r="B454" i="1"/>
  <c r="C249" i="1"/>
  <c r="B249" i="1"/>
  <c r="B844" i="1"/>
  <c r="C844" i="1"/>
  <c r="B325" i="1"/>
  <c r="C325" i="1"/>
  <c r="C412" i="1"/>
  <c r="B412" i="1"/>
  <c r="B655" i="1"/>
  <c r="C655" i="1"/>
  <c r="C373" i="1"/>
  <c r="B373" i="1"/>
  <c r="C639" i="1"/>
  <c r="B639" i="1"/>
  <c r="C964" i="1"/>
  <c r="B964" i="1"/>
  <c r="C1355" i="1"/>
  <c r="B1355" i="1"/>
  <c r="B1021" i="1"/>
  <c r="C1021" i="1"/>
  <c r="B1525" i="1"/>
  <c r="C1525" i="1"/>
  <c r="B1028" i="1"/>
  <c r="C1028" i="1"/>
  <c r="B1573" i="1"/>
  <c r="C1573" i="1"/>
  <c r="B734" i="1"/>
  <c r="C734" i="1"/>
  <c r="C1382" i="1"/>
  <c r="B1382" i="1"/>
  <c r="C228" i="1"/>
  <c r="B228" i="1"/>
  <c r="C609" i="1"/>
  <c r="B609" i="1"/>
  <c r="B804" i="1"/>
  <c r="C804" i="1"/>
  <c r="C890" i="1"/>
  <c r="B890" i="1"/>
  <c r="C295" i="1"/>
  <c r="B295" i="1"/>
  <c r="C140" i="1"/>
  <c r="B140" i="1"/>
  <c r="B873" i="1"/>
  <c r="C873" i="1"/>
  <c r="C605" i="1"/>
  <c r="B605" i="1"/>
  <c r="B1301" i="1"/>
  <c r="C1301" i="1"/>
  <c r="B293" i="1"/>
  <c r="C293" i="1"/>
  <c r="B536" i="1"/>
  <c r="C536" i="1"/>
  <c r="C730" i="1"/>
  <c r="B730" i="1"/>
  <c r="B1419" i="1"/>
  <c r="C1419" i="1"/>
  <c r="C954" i="1"/>
  <c r="B954" i="1"/>
  <c r="B1082" i="1"/>
  <c r="C1082" i="1"/>
  <c r="B789" i="1"/>
  <c r="C789" i="1"/>
  <c r="B1334" i="1"/>
  <c r="C1334" i="1"/>
  <c r="B843" i="1"/>
  <c r="C843" i="1"/>
  <c r="B1353" i="1"/>
  <c r="C1353" i="1"/>
  <c r="B383" i="1"/>
  <c r="C383" i="1"/>
  <c r="C432" i="1"/>
  <c r="B432" i="1"/>
  <c r="C507" i="1"/>
  <c r="B507" i="1"/>
  <c r="C903" i="1"/>
  <c r="B903" i="1"/>
  <c r="B1292" i="1"/>
  <c r="C1292" i="1"/>
  <c r="B158" i="1"/>
  <c r="C158" i="1"/>
  <c r="B337" i="1"/>
  <c r="C337" i="1"/>
  <c r="B1254" i="1"/>
  <c r="C1254" i="1"/>
  <c r="C1275" i="1"/>
  <c r="B1275" i="1"/>
  <c r="B280" i="1"/>
  <c r="C280" i="1"/>
  <c r="B171" i="1"/>
  <c r="C171" i="1"/>
  <c r="C112" i="1"/>
  <c r="B112" i="1"/>
  <c r="C997" i="1"/>
  <c r="B997" i="1"/>
  <c r="C1094" i="1"/>
  <c r="B1094" i="1"/>
  <c r="B1017" i="1"/>
  <c r="C1017" i="1"/>
  <c r="C1523" i="1"/>
  <c r="B1523" i="1"/>
  <c r="C1439" i="1"/>
  <c r="B1439" i="1"/>
  <c r="C2070" i="1"/>
  <c r="B2070" i="1"/>
  <c r="B2495" i="1"/>
  <c r="C2495" i="1"/>
  <c r="B1688" i="1"/>
  <c r="C1688" i="1"/>
  <c r="B1685" i="1"/>
  <c r="C1685" i="1"/>
  <c r="C1762" i="1"/>
  <c r="B1762" i="1"/>
  <c r="C2264" i="1"/>
  <c r="B2264" i="1"/>
  <c r="B1949" i="1"/>
  <c r="C1949" i="1"/>
  <c r="B1999" i="1"/>
  <c r="C1999" i="1"/>
  <c r="C1860" i="1"/>
  <c r="B1860" i="1"/>
  <c r="B1583" i="1"/>
  <c r="C1583" i="1"/>
  <c r="B1412" i="1"/>
  <c r="C1412" i="1"/>
  <c r="C2170" i="1"/>
  <c r="B2170" i="1"/>
  <c r="C2488" i="1"/>
  <c r="B2488" i="1"/>
  <c r="C1883" i="1"/>
  <c r="B1883" i="1"/>
  <c r="C1675" i="1"/>
  <c r="B1675" i="1"/>
  <c r="C2171" i="1"/>
  <c r="B2171" i="1"/>
  <c r="B361" i="1"/>
  <c r="C361" i="1"/>
  <c r="C600" i="1"/>
  <c r="B600" i="1"/>
  <c r="B1178" i="1"/>
  <c r="C1178" i="1"/>
  <c r="C766" i="1"/>
  <c r="B766" i="1"/>
  <c r="C1313" i="1"/>
  <c r="B1313" i="1"/>
  <c r="B2030" i="1"/>
  <c r="C2030" i="1"/>
  <c r="B1930" i="1"/>
  <c r="C1930" i="1"/>
  <c r="B1666" i="1"/>
  <c r="C1666" i="1"/>
  <c r="C2421" i="1"/>
  <c r="B2421" i="1"/>
  <c r="C316" i="1"/>
  <c r="B316" i="1"/>
  <c r="B420" i="1"/>
  <c r="C420" i="1"/>
  <c r="C618" i="1"/>
  <c r="B618" i="1"/>
  <c r="C1213" i="1"/>
  <c r="B1213" i="1"/>
  <c r="B794" i="1"/>
  <c r="C794" i="1"/>
  <c r="B1331" i="1"/>
  <c r="C1331" i="1"/>
  <c r="C2109" i="1"/>
  <c r="B2109" i="1"/>
  <c r="C1940" i="1"/>
  <c r="B1940" i="1"/>
  <c r="C1668" i="1"/>
  <c r="B1668" i="1"/>
  <c r="C2347" i="1"/>
  <c r="B2347" i="1"/>
  <c r="B1615" i="1"/>
  <c r="C1615" i="1"/>
  <c r="C2084" i="1"/>
  <c r="B2084" i="1"/>
  <c r="B1817" i="1"/>
  <c r="C1817" i="1"/>
  <c r="C1671" i="1"/>
  <c r="B1671" i="1"/>
  <c r="B1538" i="1"/>
  <c r="C1538" i="1"/>
  <c r="C2288" i="1"/>
  <c r="B2288" i="1"/>
  <c r="B2369" i="1"/>
  <c r="C2369" i="1"/>
  <c r="C2105" i="1"/>
  <c r="B2105" i="1"/>
  <c r="B2262" i="1"/>
  <c r="C2262" i="1"/>
  <c r="B2246" i="1"/>
  <c r="C2246" i="1"/>
  <c r="B1928" i="1"/>
  <c r="C1928" i="1"/>
  <c r="B1590" i="1"/>
  <c r="C1590" i="1"/>
  <c r="B2141" i="1"/>
  <c r="C2141" i="1"/>
  <c r="B2322" i="1"/>
  <c r="C2322" i="1"/>
  <c r="B891" i="1"/>
  <c r="C891" i="1"/>
  <c r="B838" i="1"/>
  <c r="C838" i="1"/>
  <c r="C932" i="1"/>
  <c r="B932" i="1"/>
  <c r="C1628" i="1"/>
  <c r="B1628" i="1"/>
  <c r="B1013" i="1"/>
  <c r="C1013" i="1"/>
  <c r="B1507" i="1"/>
  <c r="C1507" i="1"/>
  <c r="B2258" i="1"/>
  <c r="C2258" i="1"/>
  <c r="C2209" i="1"/>
  <c r="B2209" i="1"/>
  <c r="C1260" i="1"/>
  <c r="B1260" i="1"/>
  <c r="B1220" i="1"/>
  <c r="C1220" i="1"/>
  <c r="B780" i="1"/>
  <c r="C780" i="1"/>
  <c r="C1530" i="1"/>
  <c r="B1530" i="1"/>
  <c r="C1645" i="1"/>
  <c r="B1645" i="1"/>
  <c r="B2081" i="1"/>
  <c r="C2081" i="1"/>
  <c r="C2244" i="1"/>
  <c r="B2244" i="1"/>
  <c r="B2460" i="1"/>
  <c r="C2460" i="1"/>
  <c r="C2296" i="1"/>
  <c r="B2296" i="1"/>
  <c r="C2375" i="1"/>
  <c r="B2375" i="1"/>
  <c r="C1338" i="1"/>
  <c r="B1338" i="1"/>
  <c r="B1663" i="1"/>
  <c r="C1663" i="1"/>
  <c r="C1895" i="1"/>
  <c r="B1895" i="1"/>
  <c r="C1923" i="1"/>
  <c r="B1923" i="1"/>
  <c r="C2133" i="1"/>
  <c r="B2133" i="1"/>
  <c r="C2116" i="1"/>
  <c r="B2116" i="1"/>
  <c r="B2459" i="1"/>
  <c r="C2459" i="1"/>
  <c r="C2429" i="1"/>
  <c r="B2429" i="1"/>
  <c r="C2447" i="1"/>
  <c r="B2447" i="1"/>
  <c r="C2367" i="1"/>
  <c r="B2367" i="1"/>
  <c r="C2500" i="1"/>
  <c r="B2500" i="1"/>
  <c r="C2489" i="1"/>
  <c r="B2489" i="1"/>
  <c r="B2340" i="1"/>
  <c r="C2340" i="1"/>
  <c r="C2504" i="1"/>
  <c r="B2504" i="1"/>
  <c r="B2210" i="1"/>
  <c r="C2210" i="1"/>
  <c r="C1780" i="1"/>
  <c r="B1780" i="1"/>
  <c r="B2243" i="1"/>
  <c r="C2243" i="1"/>
  <c r="B2138" i="1"/>
  <c r="C2138" i="1"/>
  <c r="C1744" i="1"/>
  <c r="B1744" i="1"/>
  <c r="B1823" i="1"/>
  <c r="C1823" i="1"/>
  <c r="B2078" i="1"/>
  <c r="C2078" i="1"/>
  <c r="B2259" i="1"/>
  <c r="C2259" i="1"/>
  <c r="C2146" i="1"/>
  <c r="B2146" i="1"/>
  <c r="B2211" i="1"/>
  <c r="C2211" i="1"/>
  <c r="B2067" i="1"/>
  <c r="C2067" i="1"/>
  <c r="C1745" i="1"/>
  <c r="B1745" i="1"/>
  <c r="C2136" i="1"/>
  <c r="B2136" i="1"/>
  <c r="B1998" i="1"/>
  <c r="C1998" i="1"/>
  <c r="C1504" i="1"/>
  <c r="B1504" i="1"/>
  <c r="C1967" i="1"/>
  <c r="B1967" i="1"/>
  <c r="B1586" i="1"/>
  <c r="C1586" i="1"/>
  <c r="B2004" i="1"/>
  <c r="C2004" i="1"/>
  <c r="C1400" i="1"/>
  <c r="B1400" i="1"/>
  <c r="B1794" i="1"/>
  <c r="C1794" i="1"/>
  <c r="B1476" i="1"/>
  <c r="C1476" i="1"/>
  <c r="C1977" i="1"/>
  <c r="B1977" i="1"/>
  <c r="C1488" i="1"/>
  <c r="B1488" i="1"/>
  <c r="B1810" i="1"/>
  <c r="C1810" i="1"/>
  <c r="B1569" i="1"/>
  <c r="C1569" i="1"/>
  <c r="C1180" i="1"/>
  <c r="B1180" i="1"/>
  <c r="C1243" i="1"/>
  <c r="B1243" i="1"/>
  <c r="B1350" i="1"/>
  <c r="C1350" i="1"/>
  <c r="B1629" i="1"/>
  <c r="C1629" i="1"/>
  <c r="C1288" i="1"/>
  <c r="B1288" i="1"/>
  <c r="B1123" i="1"/>
  <c r="C1123" i="1"/>
  <c r="C1075" i="1"/>
  <c r="B1075" i="1"/>
  <c r="C1480" i="1"/>
  <c r="B1480" i="1"/>
  <c r="C1223" i="1"/>
  <c r="B1223" i="1"/>
  <c r="B811" i="1"/>
  <c r="C811" i="1"/>
  <c r="B1264" i="1"/>
  <c r="C1264" i="1"/>
  <c r="C744" i="1"/>
  <c r="B744" i="1"/>
  <c r="B880" i="1"/>
  <c r="C880" i="1"/>
  <c r="B1344" i="1"/>
  <c r="C1344" i="1"/>
  <c r="C725" i="1"/>
  <c r="B725" i="1"/>
  <c r="B966" i="1"/>
  <c r="C966" i="1"/>
  <c r="B1070" i="1"/>
  <c r="C1070" i="1"/>
  <c r="C846" i="1"/>
  <c r="B846" i="1"/>
  <c r="C526" i="1"/>
  <c r="B526" i="1"/>
  <c r="B519" i="1"/>
  <c r="C519" i="1"/>
  <c r="B1001" i="1"/>
  <c r="C1001" i="1"/>
  <c r="C690" i="1"/>
  <c r="B690" i="1"/>
  <c r="C986" i="1"/>
  <c r="B986" i="1"/>
  <c r="C617" i="1"/>
  <c r="B617" i="1"/>
  <c r="C18" i="1"/>
  <c r="B18" i="1"/>
  <c r="B479" i="1"/>
  <c r="C479" i="1"/>
  <c r="C574" i="1"/>
  <c r="B574" i="1"/>
  <c r="C363" i="1"/>
  <c r="B363" i="1"/>
  <c r="C267" i="1"/>
  <c r="B267" i="1"/>
  <c r="C381" i="1"/>
  <c r="B381" i="1"/>
  <c r="C179" i="1"/>
  <c r="B179" i="1"/>
  <c r="B203" i="1"/>
  <c r="C203" i="1"/>
  <c r="B335" i="1"/>
  <c r="C335" i="1"/>
  <c r="B75" i="1"/>
  <c r="C75" i="1"/>
  <c r="C367" i="1"/>
  <c r="B367" i="1"/>
  <c r="B416" i="1"/>
  <c r="C416" i="1"/>
  <c r="C463" i="1"/>
  <c r="B463" i="1"/>
  <c r="C82" i="1"/>
  <c r="B82" i="1"/>
  <c r="C166" i="1"/>
  <c r="B166" i="1"/>
  <c r="B224" i="1"/>
  <c r="C224" i="1"/>
  <c r="B114" i="1"/>
  <c r="C114" i="1"/>
  <c r="C637" i="1"/>
  <c r="B637" i="1"/>
  <c r="C575" i="1"/>
  <c r="B575" i="1"/>
  <c r="B319" i="1"/>
  <c r="C319" i="1"/>
  <c r="B78" i="1"/>
  <c r="C78" i="1"/>
  <c r="C541" i="1"/>
  <c r="B541" i="1"/>
  <c r="C608" i="1"/>
  <c r="B608" i="1"/>
  <c r="B338" i="1"/>
  <c r="C338" i="1"/>
  <c r="C133" i="1"/>
  <c r="B133" i="1"/>
  <c r="B853" i="1"/>
  <c r="C853" i="1"/>
  <c r="B57" i="1"/>
  <c r="C57" i="1"/>
  <c r="B211" i="1"/>
  <c r="C211" i="1"/>
  <c r="B818" i="1"/>
  <c r="C818" i="1"/>
  <c r="B502" i="1"/>
  <c r="C502" i="1"/>
  <c r="B47" i="1"/>
  <c r="C47" i="1"/>
  <c r="C1343" i="1"/>
  <c r="B1343" i="1"/>
  <c r="C250" i="1"/>
  <c r="B250" i="1"/>
  <c r="C606" i="1"/>
  <c r="B606" i="1"/>
  <c r="B1025" i="1"/>
  <c r="C1025" i="1"/>
  <c r="B1117" i="1"/>
  <c r="C1117" i="1"/>
  <c r="C1259" i="1"/>
  <c r="B1259" i="1"/>
  <c r="C1183" i="1"/>
  <c r="B1183" i="1"/>
  <c r="B719" i="1"/>
  <c r="C719" i="1"/>
  <c r="B1364" i="1"/>
  <c r="C1364" i="1"/>
  <c r="B777" i="1"/>
  <c r="C777" i="1"/>
  <c r="C1042" i="1"/>
  <c r="B1042" i="1"/>
  <c r="B20" i="1"/>
  <c r="C20" i="1"/>
  <c r="B470" i="1"/>
  <c r="C470" i="1"/>
  <c r="B773" i="1"/>
  <c r="C773" i="1"/>
  <c r="B1200" i="1"/>
  <c r="C1200" i="1"/>
  <c r="C39" i="1"/>
  <c r="B39" i="1"/>
  <c r="B397" i="1"/>
  <c r="C397" i="1"/>
  <c r="B570" i="1"/>
  <c r="C570" i="1"/>
  <c r="C1107" i="1"/>
  <c r="B1107" i="1"/>
  <c r="B1678" i="1"/>
  <c r="C1678" i="1"/>
  <c r="C543" i="1"/>
  <c r="B543" i="1"/>
  <c r="B910" i="1"/>
  <c r="C910" i="1"/>
  <c r="B1161" i="1"/>
  <c r="C1161" i="1"/>
  <c r="B1026" i="1"/>
  <c r="C1026" i="1"/>
  <c r="B770" i="1"/>
  <c r="C770" i="1"/>
  <c r="B1315" i="1"/>
  <c r="C1315" i="1"/>
  <c r="C1279" i="1"/>
  <c r="B1279" i="1"/>
  <c r="B1080" i="1"/>
  <c r="C1080" i="1"/>
  <c r="C1192" i="1"/>
  <c r="B1192" i="1"/>
  <c r="C1047" i="1"/>
  <c r="B1047" i="1"/>
  <c r="C96" i="1"/>
  <c r="B96" i="1"/>
  <c r="C291" i="1"/>
  <c r="B291" i="1"/>
  <c r="C640" i="1"/>
  <c r="B640" i="1"/>
  <c r="B1113" i="1"/>
  <c r="C1113" i="1"/>
  <c r="C1399" i="1"/>
  <c r="B1399" i="1"/>
  <c r="B368" i="1"/>
  <c r="C368" i="1"/>
  <c r="C633" i="1"/>
  <c r="B633" i="1"/>
  <c r="B877" i="1"/>
  <c r="C877" i="1"/>
  <c r="C1312" i="1"/>
  <c r="B1312" i="1"/>
  <c r="C54" i="1"/>
  <c r="B54" i="1"/>
  <c r="B370" i="1"/>
  <c r="C370" i="1"/>
  <c r="B656" i="1"/>
  <c r="C656" i="1"/>
  <c r="B662" i="1"/>
  <c r="C662" i="1"/>
  <c r="C1351" i="1"/>
  <c r="B1351" i="1"/>
  <c r="B1497" i="1"/>
  <c r="C1497" i="1"/>
  <c r="C1058" i="1"/>
  <c r="B1058" i="1"/>
  <c r="B1526" i="1"/>
  <c r="C1526" i="1"/>
  <c r="B1850" i="1"/>
  <c r="C1850" i="1"/>
  <c r="B1852" i="1"/>
  <c r="C1852" i="1"/>
  <c r="B1950" i="1"/>
  <c r="C1950" i="1"/>
  <c r="C1865" i="1"/>
  <c r="B1865" i="1"/>
  <c r="C2205" i="1"/>
  <c r="B2205" i="1"/>
  <c r="B2479" i="1"/>
  <c r="C2479" i="1"/>
  <c r="B1477" i="1"/>
  <c r="C1477" i="1"/>
  <c r="B1746" i="1"/>
  <c r="C1746" i="1"/>
  <c r="B1682" i="1"/>
  <c r="C1682" i="1"/>
  <c r="C1856" i="1"/>
  <c r="B1856" i="1"/>
  <c r="C1567" i="1"/>
  <c r="B1567" i="1"/>
  <c r="B1845" i="1"/>
  <c r="C1845" i="1"/>
  <c r="B2321" i="1"/>
  <c r="C2321" i="1"/>
  <c r="C2145" i="1"/>
  <c r="B2145" i="1"/>
  <c r="B2017" i="1"/>
  <c r="C2017" i="1"/>
  <c r="C1863" i="1"/>
  <c r="B1863" i="1"/>
  <c r="B156" i="1"/>
  <c r="C156" i="1"/>
  <c r="C607" i="1"/>
  <c r="B607" i="1"/>
  <c r="B807" i="1"/>
  <c r="C807" i="1"/>
  <c r="C879" i="1"/>
  <c r="B879" i="1"/>
  <c r="B1626" i="1"/>
  <c r="C1626" i="1"/>
  <c r="C1617" i="1"/>
  <c r="B1617" i="1"/>
  <c r="B1435" i="1"/>
  <c r="C1435" i="1"/>
  <c r="B2191" i="1"/>
  <c r="C2191" i="1"/>
  <c r="C2348" i="1"/>
  <c r="B2348" i="1"/>
  <c r="B585" i="1"/>
  <c r="C585" i="1"/>
  <c r="B185" i="1"/>
  <c r="C185" i="1"/>
  <c r="B642" i="1"/>
  <c r="C642" i="1"/>
  <c r="B833" i="1"/>
  <c r="C833" i="1"/>
  <c r="C898" i="1"/>
  <c r="B898" i="1"/>
  <c r="C1637" i="1"/>
  <c r="B1637" i="1"/>
  <c r="C1651" i="1"/>
  <c r="B1651" i="1"/>
  <c r="B1451" i="1"/>
  <c r="C1451" i="1"/>
  <c r="B2275" i="1"/>
  <c r="C2275" i="1"/>
  <c r="B2408" i="1"/>
  <c r="C2408" i="1"/>
  <c r="B1903" i="1"/>
  <c r="C1903" i="1"/>
  <c r="B1755" i="1"/>
  <c r="C1755" i="1"/>
  <c r="B2235" i="1"/>
  <c r="C2235" i="1"/>
  <c r="C1902" i="1"/>
  <c r="B1902" i="1"/>
  <c r="C1475" i="1"/>
  <c r="B1475" i="1"/>
  <c r="C1975" i="1"/>
  <c r="B1975" i="1"/>
  <c r="B2337" i="1"/>
  <c r="C2337" i="1"/>
  <c r="C1655" i="1"/>
  <c r="B1655" i="1"/>
  <c r="C2122" i="1"/>
  <c r="B2122" i="1"/>
  <c r="B1840" i="1"/>
  <c r="C1840" i="1"/>
  <c r="B1577" i="1"/>
  <c r="C1577" i="1"/>
  <c r="B2055" i="1"/>
  <c r="C2055" i="1"/>
  <c r="C2476" i="1"/>
  <c r="B2476" i="1"/>
  <c r="C243" i="1"/>
  <c r="B243" i="1"/>
  <c r="C476" i="1"/>
  <c r="B476" i="1"/>
  <c r="C596" i="1"/>
  <c r="B596" i="1"/>
  <c r="B975" i="1"/>
  <c r="C975" i="1"/>
  <c r="C1284" i="1"/>
  <c r="B1284" i="1"/>
  <c r="B1332" i="1"/>
  <c r="C1332" i="1"/>
  <c r="B1877" i="1"/>
  <c r="C1877" i="1"/>
  <c r="B1869" i="1"/>
  <c r="C1869" i="1"/>
  <c r="B1775" i="1"/>
  <c r="C1775" i="1"/>
  <c r="B748" i="1"/>
  <c r="C748" i="1"/>
  <c r="B1136" i="1"/>
  <c r="C1136" i="1"/>
  <c r="C1265" i="1"/>
  <c r="B1265" i="1"/>
  <c r="B1503" i="1"/>
  <c r="C1503" i="1"/>
  <c r="B2059" i="1"/>
  <c r="C2059" i="1"/>
  <c r="B1633" i="1"/>
  <c r="C1633" i="1"/>
  <c r="C2242" i="1"/>
  <c r="B2242" i="1"/>
  <c r="C2330" i="1"/>
  <c r="B2330" i="1"/>
  <c r="C2422" i="1"/>
  <c r="B2422" i="1"/>
  <c r="C2409" i="1"/>
  <c r="B2409" i="1"/>
  <c r="B1345" i="1"/>
  <c r="C1345" i="1"/>
  <c r="C1124" i="1"/>
  <c r="B1124" i="1"/>
  <c r="C2064" i="1"/>
  <c r="B2064" i="1"/>
  <c r="C2165" i="1"/>
  <c r="B2165" i="1"/>
  <c r="C2026" i="1"/>
  <c r="B2026" i="1"/>
  <c r="B2496" i="1"/>
  <c r="C2496" i="1"/>
  <c r="C2378" i="1"/>
  <c r="B2378" i="1"/>
  <c r="C2443" i="1"/>
  <c r="B2443" i="1"/>
  <c r="C2338" i="1"/>
  <c r="B2338" i="1"/>
  <c r="B2398" i="1"/>
  <c r="C2398" i="1"/>
  <c r="C2433" i="1"/>
  <c r="B2433" i="1"/>
  <c r="B2426" i="1"/>
  <c r="C2426" i="1"/>
  <c r="B2313" i="1"/>
  <c r="C2313" i="1"/>
  <c r="B2403" i="1"/>
  <c r="C2403" i="1"/>
  <c r="C2207" i="1"/>
  <c r="B2207" i="1"/>
  <c r="C1697" i="1"/>
  <c r="B1697" i="1"/>
  <c r="C2203" i="1"/>
  <c r="B2203" i="1"/>
  <c r="C2110" i="1"/>
  <c r="B2110" i="1"/>
  <c r="C2412" i="1"/>
  <c r="B2412" i="1"/>
  <c r="B1774" i="1"/>
  <c r="C1774" i="1"/>
  <c r="B2046" i="1"/>
  <c r="C2046" i="1"/>
  <c r="C2225" i="1"/>
  <c r="B2225" i="1"/>
  <c r="B2137" i="1"/>
  <c r="C2137" i="1"/>
  <c r="B2185" i="1"/>
  <c r="C2185" i="1"/>
  <c r="B1806" i="1"/>
  <c r="C1806" i="1"/>
  <c r="C1733" i="1"/>
  <c r="B1733" i="1"/>
  <c r="B2094" i="1"/>
  <c r="C2094" i="1"/>
  <c r="C1986" i="1"/>
  <c r="B1986" i="1"/>
  <c r="B1608" i="1"/>
  <c r="C1608" i="1"/>
  <c r="B1961" i="1"/>
  <c r="C1961" i="1"/>
  <c r="C1474" i="1"/>
  <c r="B1474" i="1"/>
  <c r="C1990" i="1"/>
  <c r="B1990" i="1"/>
  <c r="C2184" i="1"/>
  <c r="B2184" i="1"/>
  <c r="C1618" i="1"/>
  <c r="B1618" i="1"/>
  <c r="C1461" i="1"/>
  <c r="B1461" i="1"/>
  <c r="B1861" i="1"/>
  <c r="C1861" i="1"/>
  <c r="C1454" i="1"/>
  <c r="B1454" i="1"/>
  <c r="C1805" i="1"/>
  <c r="B1805" i="1"/>
  <c r="C1550" i="1"/>
  <c r="B1550" i="1"/>
  <c r="C1174" i="1"/>
  <c r="B1174" i="1"/>
  <c r="B1145" i="1"/>
  <c r="C1145" i="1"/>
  <c r="B1341" i="1"/>
  <c r="C1341" i="1"/>
  <c r="B1612" i="1"/>
  <c r="C1612" i="1"/>
  <c r="B1232" i="1"/>
  <c r="C1232" i="1"/>
  <c r="C1051" i="1"/>
  <c r="B1051" i="1"/>
  <c r="C1037" i="1"/>
  <c r="B1037" i="1"/>
  <c r="C1466" i="1"/>
  <c r="B1466" i="1"/>
  <c r="C1215" i="1"/>
  <c r="B1215" i="1"/>
  <c r="C787" i="1"/>
  <c r="B787" i="1"/>
  <c r="B1165" i="1"/>
  <c r="C1165" i="1"/>
  <c r="B1333" i="1"/>
  <c r="C1333" i="1"/>
  <c r="C799" i="1"/>
  <c r="B799" i="1"/>
  <c r="C1261" i="1"/>
  <c r="B1261" i="1"/>
  <c r="B710" i="1"/>
  <c r="C710" i="1"/>
  <c r="C798" i="1"/>
  <c r="B798" i="1"/>
  <c r="C1054" i="1"/>
  <c r="B1054" i="1"/>
  <c r="C831" i="1"/>
  <c r="B831" i="1"/>
  <c r="C441" i="1"/>
  <c r="B441" i="1"/>
  <c r="B7" i="1"/>
  <c r="C7" i="1"/>
  <c r="C999" i="1"/>
  <c r="B999" i="1"/>
  <c r="B676" i="1"/>
  <c r="C676" i="1"/>
  <c r="C978" i="1"/>
  <c r="B978" i="1"/>
  <c r="C595" i="1"/>
  <c r="B595" i="1"/>
  <c r="C689" i="1"/>
  <c r="B689" i="1"/>
  <c r="C921" i="1"/>
  <c r="B921" i="1"/>
  <c r="C571" i="1"/>
  <c r="B571" i="1"/>
  <c r="C346" i="1"/>
  <c r="B346" i="1"/>
  <c r="B261" i="1"/>
  <c r="C261" i="1"/>
  <c r="B255" i="1"/>
  <c r="C255" i="1"/>
  <c r="B155" i="1"/>
  <c r="C155" i="1"/>
  <c r="B104" i="1"/>
  <c r="C104" i="1"/>
  <c r="C327" i="1"/>
  <c r="B327" i="1"/>
  <c r="C63" i="1"/>
  <c r="B63" i="1"/>
  <c r="C266" i="1"/>
  <c r="B266" i="1"/>
  <c r="B351" i="1"/>
  <c r="C351" i="1"/>
  <c r="B430" i="1"/>
  <c r="C430" i="1"/>
  <c r="C58" i="1"/>
  <c r="B58" i="1"/>
  <c r="B160" i="1"/>
  <c r="C160" i="1"/>
  <c r="C207" i="1"/>
  <c r="B207" i="1"/>
  <c r="C1014" i="1"/>
  <c r="B1014" i="1"/>
  <c r="C190" i="1"/>
  <c r="B190" i="1"/>
  <c r="C142" i="1"/>
  <c r="B142" i="1"/>
  <c r="B909" i="1"/>
  <c r="C909" i="1"/>
  <c r="B320" i="1"/>
  <c r="C320" i="1"/>
  <c r="B300" i="1"/>
  <c r="C300" i="1"/>
  <c r="C304" i="1"/>
  <c r="B304" i="1"/>
  <c r="B763" i="1"/>
  <c r="C763" i="1"/>
  <c r="B467" i="1"/>
  <c r="C467" i="1"/>
  <c r="B394" i="1"/>
  <c r="C394" i="1"/>
  <c r="B217" i="1"/>
  <c r="C217" i="1"/>
  <c r="C788" i="1"/>
  <c r="B788" i="1"/>
  <c r="B231" i="1"/>
  <c r="C231" i="1"/>
  <c r="B239" i="1"/>
  <c r="C239" i="1"/>
  <c r="C529" i="1"/>
  <c r="B529" i="1"/>
  <c r="B956" i="1"/>
  <c r="C956" i="1"/>
  <c r="B132" i="1"/>
  <c r="C132" i="1"/>
  <c r="B109" i="1"/>
  <c r="C109" i="1"/>
  <c r="C427" i="1"/>
  <c r="B427" i="1"/>
  <c r="B771" i="1"/>
  <c r="C771" i="1"/>
  <c r="B635" i="1"/>
  <c r="C635" i="1"/>
  <c r="B1356" i="1"/>
  <c r="C1356" i="1"/>
  <c r="C985" i="1"/>
  <c r="B985" i="1"/>
  <c r="C1539" i="1"/>
  <c r="B1539" i="1"/>
  <c r="B738" i="1"/>
  <c r="C738" i="1"/>
  <c r="B1004" i="1"/>
  <c r="C1004" i="1"/>
  <c r="B1203" i="1"/>
  <c r="C1203" i="1"/>
  <c r="B1268" i="1"/>
  <c r="C1268" i="1"/>
  <c r="C324" i="1"/>
  <c r="B324" i="1"/>
  <c r="B471" i="1"/>
  <c r="C471" i="1"/>
  <c r="B1170" i="1"/>
  <c r="C1170" i="1"/>
  <c r="C1363" i="1"/>
  <c r="B1363" i="1"/>
  <c r="B225" i="1"/>
  <c r="C225" i="1"/>
  <c r="C286" i="1"/>
  <c r="B286" i="1"/>
  <c r="C859" i="1"/>
  <c r="B859" i="1"/>
  <c r="C852" i="1"/>
  <c r="B852" i="1"/>
  <c r="B1072" i="1"/>
  <c r="C1072" i="1"/>
  <c r="B272" i="1"/>
  <c r="C272" i="1"/>
  <c r="B713" i="1"/>
  <c r="C713" i="1"/>
  <c r="B896" i="1"/>
  <c r="C896" i="1"/>
  <c r="B1045" i="1"/>
  <c r="C1045" i="1"/>
  <c r="C1272" i="1"/>
  <c r="B1272" i="1"/>
  <c r="C1071" i="1"/>
  <c r="B1071" i="1"/>
  <c r="B754" i="1"/>
  <c r="C754" i="1"/>
  <c r="C1269" i="1"/>
  <c r="B1269" i="1"/>
  <c r="B862" i="1"/>
  <c r="C862" i="1"/>
  <c r="C1424" i="1"/>
  <c r="B1424" i="1"/>
  <c r="B32" i="1"/>
  <c r="C32" i="1"/>
  <c r="B542" i="1"/>
  <c r="C542" i="1"/>
  <c r="C716" i="1"/>
  <c r="B716" i="1"/>
  <c r="B1361" i="1"/>
  <c r="C1361" i="1"/>
  <c r="B1764" i="1"/>
  <c r="C1764" i="1"/>
  <c r="B229" i="1"/>
  <c r="C229" i="1"/>
  <c r="B603" i="1"/>
  <c r="C603" i="1"/>
  <c r="B1018" i="1"/>
  <c r="C1018" i="1"/>
  <c r="C1102" i="1"/>
  <c r="B1102" i="1"/>
  <c r="B292" i="1"/>
  <c r="C292" i="1"/>
  <c r="B23" i="1"/>
  <c r="C23" i="1"/>
  <c r="B897" i="1"/>
  <c r="C897" i="1"/>
  <c r="B854" i="1"/>
  <c r="C854" i="1"/>
  <c r="B935" i="1"/>
  <c r="C935" i="1"/>
  <c r="B1642" i="1"/>
  <c r="C1642" i="1"/>
  <c r="B1030" i="1"/>
  <c r="C1030" i="1"/>
  <c r="B1541" i="1"/>
  <c r="C1541" i="1"/>
  <c r="C2277" i="1"/>
  <c r="B2277" i="1"/>
  <c r="B2266" i="1"/>
  <c r="C2266" i="1"/>
  <c r="B1565" i="1"/>
  <c r="C1565" i="1"/>
  <c r="C2119" i="1"/>
  <c r="B2119" i="1"/>
  <c r="C2088" i="1"/>
  <c r="B2088" i="1"/>
  <c r="C2386" i="1"/>
  <c r="B2386" i="1"/>
  <c r="B1801" i="1"/>
  <c r="C1801" i="1"/>
  <c r="B2238" i="1"/>
  <c r="C2238" i="1"/>
  <c r="B1980" i="1"/>
  <c r="C1980" i="1"/>
  <c r="B2024" i="1"/>
  <c r="C2024" i="1"/>
  <c r="B1829" i="1"/>
  <c r="C1829" i="1"/>
  <c r="B2285" i="1"/>
  <c r="C2285" i="1"/>
  <c r="B1830" i="1"/>
  <c r="C1830" i="1"/>
  <c r="B1759" i="1"/>
  <c r="C1759" i="1"/>
  <c r="B1838" i="1"/>
  <c r="C1838" i="1"/>
  <c r="C1796" i="1"/>
  <c r="B1796" i="1"/>
  <c r="B332" i="1"/>
  <c r="C332" i="1"/>
  <c r="B776" i="1"/>
  <c r="C776" i="1"/>
  <c r="C265" i="1"/>
  <c r="B265" i="1"/>
  <c r="C1164" i="1"/>
  <c r="B1164" i="1"/>
  <c r="C1122" i="1"/>
  <c r="B1122" i="1"/>
  <c r="C1876" i="1"/>
  <c r="B1876" i="1"/>
  <c r="C1420" i="1"/>
  <c r="B1420" i="1"/>
  <c r="B1925" i="1"/>
  <c r="C1925" i="1"/>
  <c r="B2309" i="1"/>
  <c r="C2309" i="1"/>
  <c r="C270" i="1"/>
  <c r="B270" i="1"/>
  <c r="C374" i="1"/>
  <c r="B374" i="1"/>
  <c r="B786" i="1"/>
  <c r="C786" i="1"/>
  <c r="C458" i="1"/>
  <c r="B458" i="1"/>
  <c r="B1182" i="1"/>
  <c r="C1182" i="1"/>
  <c r="C1172" i="1"/>
  <c r="B1172" i="1"/>
  <c r="C1878" i="1"/>
  <c r="B1878" i="1"/>
  <c r="B1426" i="1"/>
  <c r="C1426" i="1"/>
  <c r="C1968" i="1"/>
  <c r="B1968" i="1"/>
  <c r="C2384" i="1"/>
  <c r="B2384" i="1"/>
  <c r="C2190" i="1"/>
  <c r="B2190" i="1"/>
  <c r="B2182" i="1"/>
  <c r="C2182" i="1"/>
  <c r="B1956" i="1"/>
  <c r="C1956" i="1"/>
  <c r="B1513" i="1"/>
  <c r="C1513" i="1"/>
  <c r="B1985" i="1"/>
  <c r="C1985" i="1"/>
  <c r="B2471" i="1"/>
  <c r="C2471" i="1"/>
  <c r="B1574" i="1"/>
  <c r="C1574" i="1"/>
  <c r="C1982" i="1"/>
  <c r="B1982" i="1"/>
  <c r="C1803" i="1"/>
  <c r="B1803" i="1"/>
  <c r="B2261" i="1"/>
  <c r="C2261" i="1"/>
  <c r="B1498" i="1"/>
  <c r="C1498" i="1"/>
  <c r="C1790" i="1"/>
  <c r="B1790" i="1"/>
  <c r="B1820" i="1"/>
  <c r="C1820" i="1"/>
  <c r="B449" i="1"/>
  <c r="C449" i="1"/>
  <c r="C477" i="1"/>
  <c r="B477" i="1"/>
  <c r="B588" i="1"/>
  <c r="C588" i="1"/>
  <c r="B1167" i="1"/>
  <c r="C1167" i="1"/>
  <c r="C1179" i="1"/>
  <c r="B1179" i="1"/>
  <c r="C1267" i="1"/>
  <c r="B1267" i="1"/>
  <c r="B2159" i="1"/>
  <c r="C2159" i="1"/>
  <c r="B2311" i="1"/>
  <c r="C2311" i="1"/>
  <c r="B2272" i="1"/>
  <c r="C2272" i="1"/>
  <c r="B913" i="1"/>
  <c r="C913" i="1"/>
  <c r="B1052" i="1"/>
  <c r="C1052" i="1"/>
  <c r="C1158" i="1"/>
  <c r="B1158" i="1"/>
  <c r="B1809" i="1"/>
  <c r="C1809" i="1"/>
  <c r="B1737" i="1"/>
  <c r="C1737" i="1"/>
  <c r="C2044" i="1"/>
  <c r="B2044" i="1"/>
  <c r="B2448" i="1"/>
  <c r="C2448" i="1"/>
  <c r="B2491" i="1"/>
  <c r="C2491" i="1"/>
  <c r="C2372" i="1"/>
  <c r="B2372" i="1"/>
  <c r="C2336" i="1"/>
  <c r="B2336" i="1"/>
  <c r="C1527" i="1"/>
  <c r="B1527" i="1"/>
  <c r="C1347" i="1"/>
  <c r="B1347" i="1"/>
  <c r="C1592" i="1"/>
  <c r="B1592" i="1"/>
  <c r="C1757" i="1"/>
  <c r="B1757" i="1"/>
  <c r="C2287" i="1"/>
  <c r="B2287" i="1"/>
  <c r="C2076" i="1"/>
  <c r="B2076" i="1"/>
  <c r="C2419" i="1"/>
  <c r="B2419" i="1"/>
  <c r="B2332" i="1"/>
  <c r="C2332" i="1"/>
  <c r="C2327" i="1"/>
  <c r="B2327" i="1"/>
  <c r="B2508" i="1"/>
  <c r="C2508" i="1"/>
  <c r="B2430" i="1"/>
  <c r="C2430" i="1"/>
  <c r="B2400" i="1"/>
  <c r="C2400" i="1"/>
  <c r="C2299" i="1"/>
  <c r="B2299" i="1"/>
  <c r="B2304" i="1"/>
  <c r="C2304" i="1"/>
  <c r="B2178" i="1"/>
  <c r="C2178" i="1"/>
  <c r="B1676" i="1"/>
  <c r="C1676" i="1"/>
  <c r="B2126" i="1"/>
  <c r="C2126" i="1"/>
  <c r="C2041" i="1"/>
  <c r="B2041" i="1"/>
  <c r="B2401" i="1"/>
  <c r="C2401" i="1"/>
  <c r="B1722" i="1"/>
  <c r="C1722" i="1"/>
  <c r="B2034" i="1"/>
  <c r="C2034" i="1"/>
  <c r="B2202" i="1"/>
  <c r="C2202" i="1"/>
  <c r="B2115" i="1"/>
  <c r="C2115" i="1"/>
  <c r="C2179" i="1"/>
  <c r="B2179" i="1"/>
  <c r="C1709" i="1"/>
  <c r="B1709" i="1"/>
  <c r="B2503" i="1"/>
  <c r="C2503" i="1"/>
  <c r="C2021" i="1"/>
  <c r="B2021" i="1"/>
  <c r="B1945" i="1"/>
  <c r="C1945" i="1"/>
  <c r="C1605" i="1"/>
  <c r="B1605" i="1"/>
  <c r="B1958" i="1"/>
  <c r="C1958" i="1"/>
  <c r="C1462" i="1"/>
  <c r="B1462" i="1"/>
  <c r="C1939" i="1"/>
  <c r="B1939" i="1"/>
  <c r="C2181" i="1"/>
  <c r="B2181" i="1"/>
  <c r="B1566" i="1"/>
  <c r="C1566" i="1"/>
  <c r="C1449" i="1"/>
  <c r="B1449" i="1"/>
  <c r="B1837" i="1"/>
  <c r="C1837" i="1"/>
  <c r="B2073" i="1"/>
  <c r="C2073" i="1"/>
  <c r="B1693" i="1"/>
  <c r="C1693" i="1"/>
  <c r="C1540" i="1"/>
  <c r="B1540" i="1"/>
  <c r="B1027" i="1"/>
  <c r="C1027" i="1"/>
  <c r="C1099" i="1"/>
  <c r="B1099" i="1"/>
  <c r="C1335" i="1"/>
  <c r="B1335" i="1"/>
  <c r="C1542" i="1"/>
  <c r="B1542" i="1"/>
  <c r="B1173" i="1"/>
  <c r="C1173" i="1"/>
  <c r="B1034" i="1"/>
  <c r="C1034" i="1"/>
  <c r="C1405" i="1"/>
  <c r="B1405" i="1"/>
  <c r="B1394" i="1"/>
  <c r="C1394" i="1"/>
  <c r="B1138" i="1"/>
  <c r="C1138" i="1"/>
  <c r="B757" i="1"/>
  <c r="C757" i="1"/>
  <c r="B1154" i="1"/>
  <c r="C1154" i="1"/>
  <c r="B1290" i="1"/>
  <c r="C1290" i="1"/>
  <c r="C728" i="1"/>
  <c r="B728" i="1"/>
  <c r="B1255" i="1"/>
  <c r="C1255" i="1"/>
  <c r="C69" i="1"/>
  <c r="B69" i="1"/>
  <c r="B939" i="1"/>
  <c r="C939" i="1"/>
  <c r="B1039" i="1"/>
  <c r="C1039" i="1"/>
  <c r="C814" i="1"/>
  <c r="B814" i="1"/>
  <c r="C671" i="1"/>
  <c r="B671" i="1"/>
  <c r="C920" i="1"/>
  <c r="B920" i="1"/>
  <c r="C925" i="1"/>
  <c r="B925" i="1"/>
  <c r="B661" i="1"/>
  <c r="C661" i="1"/>
  <c r="C953" i="1"/>
  <c r="B953" i="1"/>
  <c r="B563" i="1"/>
  <c r="C563" i="1"/>
  <c r="B611" i="1"/>
  <c r="C611" i="1"/>
  <c r="C878" i="1"/>
  <c r="B878" i="1"/>
  <c r="C538" i="1"/>
  <c r="B538" i="1"/>
  <c r="B288" i="1"/>
  <c r="C288" i="1"/>
  <c r="B240" i="1"/>
  <c r="C240" i="1"/>
  <c r="B195" i="1"/>
  <c r="C195" i="1"/>
  <c r="B110" i="1"/>
  <c r="C110" i="1"/>
  <c r="B73" i="1"/>
  <c r="C73" i="1"/>
  <c r="C321" i="1"/>
  <c r="B321" i="1"/>
  <c r="B44" i="1"/>
  <c r="C44" i="1"/>
  <c r="B236" i="1"/>
  <c r="C236" i="1"/>
  <c r="B348" i="1"/>
  <c r="C348" i="1"/>
  <c r="C364" i="1"/>
  <c r="B364" i="1"/>
  <c r="B36" i="1"/>
  <c r="C36" i="1"/>
  <c r="C146" i="1"/>
  <c r="B146" i="1"/>
  <c r="B79" i="1"/>
  <c r="C79" i="1"/>
  <c r="C134" i="1"/>
  <c r="B134" i="1"/>
  <c r="B457" i="1"/>
  <c r="C457" i="1"/>
  <c r="C184" i="1"/>
  <c r="B184" i="1"/>
  <c r="C459" i="1"/>
  <c r="B459" i="1"/>
  <c r="C411" i="1"/>
  <c r="B411" i="1"/>
  <c r="B111" i="1"/>
  <c r="C111" i="1"/>
  <c r="B305" i="1"/>
  <c r="C305" i="1"/>
  <c r="B8" i="1"/>
  <c r="C8" i="1"/>
  <c r="C684" i="1"/>
  <c r="B684" i="1"/>
  <c r="C455" i="1"/>
  <c r="B455" i="1"/>
  <c r="C183" i="1"/>
  <c r="B183" i="1"/>
  <c r="C801" i="1"/>
  <c r="B801" i="1"/>
  <c r="B390" i="1"/>
  <c r="C390" i="1"/>
  <c r="B523" i="1"/>
  <c r="C523" i="1"/>
  <c r="B1166" i="1"/>
  <c r="C1166" i="1"/>
  <c r="C545" i="1"/>
  <c r="B545" i="1"/>
  <c r="B91" i="1"/>
  <c r="C91" i="1"/>
  <c r="C399" i="1"/>
  <c r="B399" i="1"/>
  <c r="C234" i="1"/>
  <c r="B234" i="1"/>
  <c r="C654" i="1"/>
  <c r="B654" i="1"/>
  <c r="C946" i="1"/>
  <c r="B946" i="1"/>
  <c r="B1458" i="1"/>
  <c r="C1458" i="1"/>
  <c r="B650" i="1"/>
  <c r="C650" i="1"/>
  <c r="B1336" i="1"/>
  <c r="C1336" i="1"/>
  <c r="B1193" i="1"/>
  <c r="C1193" i="1"/>
  <c r="B1251" i="1"/>
  <c r="C1251" i="1"/>
  <c r="C1241" i="1"/>
  <c r="B1241" i="1"/>
  <c r="B191" i="1"/>
  <c r="C191" i="1"/>
  <c r="B506" i="1"/>
  <c r="C506" i="1"/>
  <c r="B981" i="1"/>
  <c r="C981" i="1"/>
  <c r="B905" i="1"/>
  <c r="C905" i="1"/>
  <c r="C1105" i="1"/>
  <c r="B1105" i="1"/>
  <c r="B40" i="1"/>
  <c r="C40" i="1"/>
  <c r="C204" i="1"/>
  <c r="B204" i="1"/>
  <c r="B398" i="1"/>
  <c r="C398" i="1"/>
  <c r="C927" i="1"/>
  <c r="B927" i="1"/>
  <c r="C1149" i="1"/>
  <c r="B1149" i="1"/>
  <c r="B55" i="1"/>
  <c r="C55" i="1"/>
  <c r="C512" i="1"/>
  <c r="B512" i="1"/>
  <c r="C747" i="1"/>
  <c r="B747" i="1"/>
  <c r="B1305" i="1"/>
  <c r="C1305" i="1"/>
  <c r="C632" i="1"/>
  <c r="B632" i="1"/>
  <c r="C1239" i="1"/>
  <c r="B1239" i="1"/>
  <c r="B1146" i="1"/>
  <c r="C1146" i="1"/>
  <c r="C1723" i="1"/>
  <c r="B1723" i="1"/>
  <c r="B1273" i="1"/>
  <c r="C1273" i="1"/>
  <c r="C1109" i="1"/>
  <c r="B1109" i="1"/>
  <c r="B331" i="1"/>
  <c r="C331" i="1"/>
  <c r="B717" i="1"/>
  <c r="C717" i="1"/>
  <c r="C908" i="1"/>
  <c r="B908" i="1"/>
  <c r="B1505" i="1"/>
  <c r="C1505" i="1"/>
  <c r="B100" i="1"/>
  <c r="C100" i="1"/>
  <c r="B406" i="1"/>
  <c r="C406" i="1"/>
  <c r="C760" i="1"/>
  <c r="B760" i="1"/>
  <c r="B1373" i="1"/>
  <c r="C1373" i="1"/>
  <c r="B1319" i="1"/>
  <c r="C1319" i="1"/>
  <c r="C456" i="1"/>
  <c r="B456" i="1"/>
  <c r="B245" i="1"/>
  <c r="C245" i="1"/>
  <c r="C515" i="1"/>
  <c r="B515" i="1"/>
  <c r="B601" i="1"/>
  <c r="C601" i="1"/>
  <c r="B1002" i="1"/>
  <c r="C1002" i="1"/>
  <c r="C1308" i="1"/>
  <c r="B1308" i="1"/>
  <c r="B343" i="1"/>
  <c r="C343" i="1"/>
  <c r="B1885" i="1"/>
  <c r="C1885" i="1"/>
  <c r="C1899" i="1"/>
  <c r="B1899" i="1"/>
  <c r="B1788" i="1"/>
  <c r="C1788" i="1"/>
  <c r="B1767" i="1"/>
  <c r="C1767" i="1"/>
  <c r="B1499" i="1"/>
  <c r="C1499" i="1"/>
  <c r="B1785" i="1"/>
  <c r="C1785" i="1"/>
  <c r="B2451" i="1"/>
  <c r="C2451" i="1"/>
  <c r="B2069" i="1"/>
  <c r="C2069" i="1"/>
  <c r="C1972" i="1"/>
  <c r="B1972" i="1"/>
  <c r="C1700" i="1"/>
  <c r="B1700" i="1"/>
  <c r="B1518" i="1"/>
  <c r="C1518" i="1"/>
  <c r="B2102" i="1"/>
  <c r="C2102" i="1"/>
  <c r="C2279" i="1"/>
  <c r="B2279" i="1"/>
  <c r="C2011" i="1"/>
  <c r="B2011" i="1"/>
  <c r="C1907" i="1"/>
  <c r="B1907" i="1"/>
  <c r="B1604" i="1"/>
  <c r="C1604" i="1"/>
  <c r="B2373" i="1"/>
  <c r="C2373" i="1"/>
  <c r="B518" i="1"/>
  <c r="C518" i="1"/>
  <c r="B887" i="1"/>
  <c r="C887" i="1"/>
  <c r="B810" i="1"/>
  <c r="C810" i="1"/>
  <c r="B1299" i="1"/>
  <c r="C1299" i="1"/>
  <c r="B1407" i="1"/>
  <c r="C1407" i="1"/>
  <c r="B1464" i="1"/>
  <c r="C1464" i="1"/>
  <c r="B1853" i="1"/>
  <c r="C1853" i="1"/>
  <c r="B2368" i="1"/>
  <c r="C2368" i="1"/>
  <c r="C177" i="1"/>
  <c r="B177" i="1"/>
  <c r="B9" i="1"/>
  <c r="C9" i="1"/>
  <c r="C524" i="1"/>
  <c r="B524" i="1"/>
  <c r="B899" i="1"/>
  <c r="C899" i="1"/>
  <c r="B857" i="1"/>
  <c r="C857" i="1"/>
  <c r="B1311" i="1"/>
  <c r="C1311" i="1"/>
  <c r="C1421" i="1"/>
  <c r="B1421" i="1"/>
  <c r="B1485" i="1"/>
  <c r="C1485" i="1"/>
  <c r="B1962" i="1"/>
  <c r="C1962" i="1"/>
  <c r="C2392" i="1"/>
  <c r="B2392" i="1"/>
  <c r="B1884" i="1"/>
  <c r="C1884" i="1"/>
  <c r="C1779" i="1"/>
  <c r="B1779" i="1"/>
  <c r="B1978" i="1"/>
  <c r="C1978" i="1"/>
  <c r="B2152" i="1"/>
  <c r="C2152" i="1"/>
  <c r="C1445" i="1"/>
  <c r="B1445" i="1"/>
  <c r="B1634" i="1"/>
  <c r="C1634" i="1"/>
  <c r="B1735" i="1"/>
  <c r="C1735" i="1"/>
  <c r="B1585" i="1"/>
  <c r="C1585" i="1"/>
  <c r="B1397" i="1"/>
  <c r="C1397" i="1"/>
  <c r="B2228" i="1"/>
  <c r="C2228" i="1"/>
  <c r="B2148" i="1"/>
  <c r="C2148" i="1"/>
  <c r="B1494" i="1"/>
  <c r="C1494" i="1"/>
  <c r="C2255" i="1"/>
  <c r="B2255" i="1"/>
  <c r="C2206" i="1"/>
  <c r="B2206" i="1"/>
  <c r="C120" i="1"/>
  <c r="B120" i="1"/>
  <c r="C473" i="1"/>
  <c r="B473" i="1"/>
  <c r="C560" i="1"/>
  <c r="B560" i="1"/>
  <c r="B1340" i="1"/>
  <c r="C1340" i="1"/>
  <c r="C1210" i="1"/>
  <c r="B1210" i="1"/>
  <c r="B1323" i="1"/>
  <c r="C1323" i="1"/>
  <c r="B1730" i="1"/>
  <c r="C1730" i="1"/>
  <c r="B2169" i="1"/>
  <c r="C2169" i="1"/>
  <c r="B1911" i="1"/>
  <c r="C1911" i="1"/>
  <c r="C904" i="1"/>
  <c r="B904" i="1"/>
  <c r="B1403" i="1"/>
  <c r="C1403" i="1"/>
  <c r="B1553" i="1"/>
  <c r="C1553" i="1"/>
  <c r="B2065" i="1"/>
  <c r="C2065" i="1"/>
  <c r="B2188" i="1"/>
  <c r="C2188" i="1"/>
  <c r="B2436" i="1"/>
  <c r="C2436" i="1"/>
  <c r="B2278" i="1"/>
  <c r="C2278" i="1"/>
  <c r="C2480" i="1"/>
  <c r="B2480" i="1"/>
  <c r="C2405" i="1"/>
  <c r="B2405" i="1"/>
  <c r="C2361" i="1"/>
  <c r="B2361" i="1"/>
  <c r="B1662" i="1"/>
  <c r="C1662" i="1"/>
  <c r="C1549" i="1"/>
  <c r="B1549" i="1"/>
  <c r="C1835" i="1"/>
  <c r="B1835" i="1"/>
  <c r="B1875" i="1"/>
  <c r="C1875" i="1"/>
  <c r="B1893" i="1"/>
  <c r="C1893" i="1"/>
  <c r="B2298" i="1"/>
  <c r="C2298" i="1"/>
  <c r="B2397" i="1"/>
  <c r="C2397" i="1"/>
  <c r="C2507" i="1"/>
  <c r="B2507" i="1"/>
  <c r="B2498" i="1"/>
  <c r="C2498" i="1"/>
  <c r="C2415" i="1"/>
  <c r="B2415" i="1"/>
  <c r="C2417" i="1"/>
  <c r="B2417" i="1"/>
  <c r="C2360" i="1"/>
  <c r="B2360" i="1"/>
  <c r="B2425" i="1"/>
  <c r="C2425" i="1"/>
  <c r="B2493" i="1"/>
  <c r="C2493" i="1"/>
  <c r="B2175" i="1"/>
  <c r="C2175" i="1"/>
  <c r="B2232" i="1"/>
  <c r="C2232" i="1"/>
  <c r="C1992" i="1"/>
  <c r="B1992" i="1"/>
  <c r="C2038" i="1"/>
  <c r="B2038" i="1"/>
  <c r="C2328" i="1"/>
  <c r="B2328" i="1"/>
  <c r="C1659" i="1"/>
  <c r="B1659" i="1"/>
  <c r="C1994" i="1"/>
  <c r="B1994" i="1"/>
  <c r="C2057" i="1"/>
  <c r="B2057" i="1"/>
  <c r="B1918" i="1"/>
  <c r="C1918" i="1"/>
  <c r="B2118" i="1"/>
  <c r="C2118" i="1"/>
  <c r="C2290" i="1"/>
  <c r="B2290" i="1"/>
  <c r="B2363" i="1"/>
  <c r="C2363" i="1"/>
  <c r="C1938" i="1"/>
  <c r="B1938" i="1"/>
  <c r="B1942" i="1"/>
  <c r="C1942" i="1"/>
  <c r="C1599" i="1"/>
  <c r="B1599" i="1"/>
  <c r="C1934" i="1"/>
  <c r="B1934" i="1"/>
  <c r="C1434" i="1"/>
  <c r="B1434" i="1"/>
  <c r="C1906" i="1"/>
  <c r="B1906" i="1"/>
  <c r="C2166" i="1"/>
  <c r="B2166" i="1"/>
  <c r="C1537" i="1"/>
  <c r="B1537" i="1"/>
  <c r="C1408" i="1"/>
  <c r="B1408" i="1"/>
  <c r="B1822" i="1"/>
  <c r="C1822" i="1"/>
  <c r="C2032" i="1"/>
  <c r="B2032" i="1"/>
  <c r="B1546" i="1"/>
  <c r="C1546" i="1"/>
  <c r="B1533" i="1"/>
  <c r="C1533" i="1"/>
  <c r="B1163" i="1"/>
  <c r="C1163" i="1"/>
  <c r="B1061" i="1"/>
  <c r="C1061" i="1"/>
  <c r="C1316" i="1"/>
  <c r="B1316" i="1"/>
  <c r="C1522" i="1"/>
  <c r="B1522" i="1"/>
  <c r="B1111" i="1"/>
  <c r="C1111" i="1"/>
  <c r="B827" i="1"/>
  <c r="C827" i="1"/>
  <c r="C1389" i="1"/>
  <c r="B1389" i="1"/>
  <c r="B1372" i="1"/>
  <c r="C1372" i="1"/>
  <c r="B1067" i="1"/>
  <c r="C1067" i="1"/>
  <c r="C1000" i="1"/>
  <c r="B1000" i="1"/>
  <c r="B1135" i="1"/>
  <c r="C1135" i="1"/>
  <c r="B1225" i="1"/>
  <c r="C1225" i="1"/>
  <c r="C937" i="1"/>
  <c r="B937" i="1"/>
  <c r="B1139" i="1"/>
  <c r="C1139" i="1"/>
  <c r="B974" i="1"/>
  <c r="C974" i="1"/>
  <c r="C876" i="1"/>
  <c r="B876" i="1"/>
  <c r="C998" i="1"/>
  <c r="B998" i="1"/>
  <c r="B749" i="1"/>
  <c r="C749" i="1"/>
  <c r="B652" i="1"/>
  <c r="C652" i="1"/>
  <c r="B889" i="1"/>
  <c r="C889" i="1"/>
  <c r="C901" i="1"/>
  <c r="B901" i="1"/>
  <c r="B384" i="1"/>
  <c r="C384" i="1"/>
  <c r="C950" i="1"/>
  <c r="B950" i="1"/>
  <c r="B530" i="1"/>
  <c r="C530" i="1"/>
  <c r="B592" i="1"/>
  <c r="C592" i="1"/>
  <c r="B849" i="1"/>
  <c r="C849" i="1"/>
  <c r="B520" i="1"/>
  <c r="C520" i="1"/>
  <c r="C153" i="1"/>
  <c r="B153" i="1"/>
  <c r="C209" i="1"/>
  <c r="B209" i="1"/>
  <c r="C176" i="1"/>
  <c r="B176" i="1"/>
  <c r="B66" i="1"/>
  <c r="C66" i="1"/>
  <c r="C61" i="1"/>
  <c r="B61" i="1"/>
  <c r="C287" i="1"/>
  <c r="B287" i="1"/>
  <c r="C34" i="1"/>
  <c r="B34" i="1"/>
  <c r="C230" i="1"/>
  <c r="B230" i="1"/>
  <c r="C289" i="1"/>
  <c r="B289" i="1"/>
  <c r="B271" i="1"/>
  <c r="C271" i="1"/>
  <c r="B16" i="1"/>
  <c r="C16" i="1"/>
  <c r="B130" i="1"/>
  <c r="C130" i="1"/>
  <c r="B74" i="1"/>
  <c r="C74" i="1"/>
  <c r="C393" i="1"/>
  <c r="B393" i="1"/>
  <c r="B539" i="1"/>
  <c r="C539" i="1"/>
  <c r="C423" i="1"/>
  <c r="B423" i="1"/>
  <c r="C380" i="1"/>
  <c r="B380" i="1"/>
  <c r="C118" i="1"/>
  <c r="B118" i="1"/>
  <c r="B698" i="1"/>
  <c r="C698" i="1"/>
  <c r="C81" i="1"/>
  <c r="B81" i="1"/>
  <c r="B122" i="1"/>
  <c r="C122" i="1"/>
  <c r="C482" i="1"/>
  <c r="B482" i="1"/>
  <c r="C821" i="1"/>
  <c r="B821" i="1"/>
  <c r="C434" i="1"/>
  <c r="B434" i="1"/>
  <c r="B223" i="1"/>
  <c r="C223" i="1"/>
  <c r="C528" i="1"/>
  <c r="B528" i="1"/>
  <c r="B165" i="1"/>
  <c r="C165" i="1"/>
  <c r="C208" i="1"/>
  <c r="B208" i="1"/>
  <c r="C546" i="1"/>
  <c r="B546" i="1"/>
  <c r="B769" i="1"/>
  <c r="C769" i="1"/>
  <c r="C1236" i="1"/>
  <c r="B1236" i="1"/>
  <c r="C1112" i="1"/>
  <c r="B1112" i="1"/>
  <c r="B366" i="1"/>
  <c r="C366" i="1"/>
  <c r="C957" i="1"/>
  <c r="B957" i="1"/>
  <c r="C1199" i="1"/>
  <c r="B1199" i="1"/>
  <c r="B1044" i="1"/>
  <c r="C1044" i="1"/>
  <c r="B1614" i="1"/>
  <c r="C1614" i="1"/>
  <c r="B505" i="1"/>
  <c r="C505" i="1"/>
  <c r="C336" i="1"/>
  <c r="B336" i="1"/>
  <c r="C593" i="1"/>
  <c r="B593" i="1"/>
  <c r="B1083" i="1"/>
  <c r="C1083" i="1"/>
  <c r="B1616" i="1"/>
  <c r="C1616" i="1"/>
  <c r="C315" i="1"/>
  <c r="B315" i="1"/>
  <c r="B462" i="1"/>
  <c r="C462" i="1"/>
  <c r="C568" i="1"/>
  <c r="B568" i="1"/>
  <c r="C1250" i="1"/>
  <c r="B1250" i="1"/>
  <c r="C1441" i="1"/>
  <c r="B1441" i="1"/>
  <c r="B352" i="1"/>
  <c r="C352" i="1"/>
  <c r="C630" i="1"/>
  <c r="B630" i="1"/>
  <c r="C1245" i="1"/>
  <c r="B1245" i="1"/>
  <c r="C1043" i="1"/>
  <c r="B1043" i="1"/>
  <c r="C1142" i="1"/>
  <c r="B1142" i="1"/>
  <c r="C1718" i="1"/>
  <c r="B1718" i="1"/>
  <c r="B737" i="1"/>
  <c r="C737" i="1"/>
  <c r="C1391" i="1"/>
  <c r="B1391" i="1"/>
  <c r="B806" i="1"/>
  <c r="C806" i="1"/>
  <c r="B1209" i="1"/>
  <c r="C1209" i="1"/>
  <c r="C145" i="1"/>
  <c r="B145" i="1"/>
  <c r="C157" i="1"/>
  <c r="B157" i="1"/>
  <c r="C1229" i="1"/>
  <c r="B1229" i="1"/>
  <c r="B1271" i="1"/>
  <c r="C1271" i="1"/>
  <c r="C344" i="1"/>
  <c r="B344" i="1"/>
  <c r="B187" i="1"/>
  <c r="C187" i="1"/>
  <c r="C636" i="1"/>
  <c r="B636" i="1"/>
  <c r="C872" i="1"/>
  <c r="B872" i="1"/>
  <c r="C1450" i="1"/>
  <c r="B1450" i="1"/>
  <c r="B175" i="1"/>
  <c r="C175" i="1"/>
  <c r="C451" i="1"/>
  <c r="B451" i="1"/>
  <c r="B503" i="1"/>
  <c r="C503" i="1"/>
  <c r="B602" i="1"/>
  <c r="C602" i="1"/>
  <c r="B1188" i="1"/>
  <c r="C1188" i="1"/>
  <c r="B1185" i="1"/>
  <c r="C1185" i="1"/>
  <c r="B1329" i="1"/>
  <c r="C1329" i="1"/>
  <c r="B1418" i="1"/>
  <c r="C1418" i="1"/>
  <c r="C1684" i="1"/>
  <c r="B1684" i="1"/>
  <c r="B2276" i="1"/>
  <c r="C2276" i="1"/>
  <c r="B2001" i="1"/>
  <c r="C2001" i="1"/>
  <c r="B1760" i="1"/>
  <c r="C1760" i="1"/>
  <c r="B2226" i="1"/>
  <c r="C2226" i="1"/>
  <c r="C1725" i="1"/>
  <c r="B1725" i="1"/>
  <c r="C1721" i="1"/>
  <c r="B1721" i="1"/>
  <c r="B1793" i="1"/>
  <c r="C1793" i="1"/>
  <c r="C2270" i="1"/>
  <c r="B2270" i="1"/>
  <c r="C1396" i="1"/>
  <c r="B1396" i="1"/>
  <c r="B1947" i="1"/>
  <c r="C1947" i="1"/>
  <c r="C1995" i="1"/>
  <c r="B1995" i="1"/>
  <c r="B1613" i="1"/>
  <c r="C1613" i="1"/>
  <c r="C1415" i="1"/>
  <c r="B1415" i="1"/>
  <c r="B2189" i="1"/>
  <c r="C2189" i="1"/>
  <c r="B2343" i="1"/>
  <c r="C2343" i="1"/>
  <c r="B438" i="1"/>
  <c r="C438" i="1"/>
  <c r="B531" i="1"/>
  <c r="C531" i="1"/>
  <c r="C1175" i="1"/>
  <c r="B1175" i="1"/>
  <c r="B1321" i="1"/>
  <c r="C1321" i="1"/>
  <c r="B1643" i="1"/>
  <c r="C1643" i="1"/>
  <c r="B1563" i="1"/>
  <c r="C1563" i="1"/>
  <c r="B2161" i="1"/>
  <c r="C2161" i="1"/>
  <c r="B1715" i="1"/>
  <c r="C1715" i="1"/>
  <c r="C453" i="1"/>
  <c r="B453" i="1"/>
  <c r="C279" i="1"/>
  <c r="B279" i="1"/>
  <c r="B499" i="1"/>
  <c r="C499" i="1"/>
  <c r="B567" i="1"/>
  <c r="C567" i="1"/>
  <c r="C1219" i="1"/>
  <c r="B1219" i="1"/>
  <c r="B1383" i="1"/>
  <c r="C1383" i="1"/>
  <c r="B1664" i="1"/>
  <c r="C1664" i="1"/>
  <c r="C1595" i="1"/>
  <c r="B1595" i="1"/>
  <c r="B2174" i="1"/>
  <c r="C2174" i="1"/>
  <c r="B1720" i="1"/>
  <c r="C1720" i="1"/>
  <c r="C2117" i="1"/>
  <c r="B2117" i="1"/>
  <c r="C1976" i="1"/>
  <c r="B1976" i="1"/>
  <c r="C1787" i="1"/>
  <c r="B1787" i="1"/>
  <c r="C2374" i="1"/>
  <c r="B2374" i="1"/>
  <c r="B1422" i="1"/>
  <c r="C1422" i="1"/>
  <c r="B2214" i="1"/>
  <c r="C2214" i="1"/>
  <c r="C2135" i="1"/>
  <c r="B2135" i="1"/>
  <c r="C1915" i="1"/>
  <c r="B1915" i="1"/>
  <c r="B1802" i="1"/>
  <c r="C1802" i="1"/>
  <c r="B2134" i="1"/>
  <c r="C2134" i="1"/>
  <c r="C2352" i="1"/>
  <c r="B2352" i="1"/>
  <c r="B1868" i="1"/>
  <c r="C1868" i="1"/>
  <c r="B1776" i="1"/>
  <c r="C1776" i="1"/>
  <c r="B1736" i="1"/>
  <c r="C1736" i="1"/>
  <c r="C253" i="1"/>
  <c r="B253" i="1"/>
  <c r="B612" i="1"/>
  <c r="C612" i="1"/>
  <c r="C802" i="1"/>
  <c r="B802" i="1"/>
  <c r="B926" i="1"/>
  <c r="C926" i="1"/>
  <c r="C1144" i="1"/>
  <c r="B1144" i="1"/>
  <c r="B1674" i="1"/>
  <c r="C1674" i="1"/>
  <c r="B2013" i="1"/>
  <c r="C2013" i="1"/>
  <c r="B1841" i="1"/>
  <c r="C1841" i="1"/>
  <c r="C1648" i="1"/>
  <c r="B1648" i="1"/>
  <c r="B1157" i="1"/>
  <c r="C1157" i="1"/>
  <c r="C1300" i="1"/>
  <c r="B1300" i="1"/>
  <c r="B1770" i="1"/>
  <c r="C1770" i="1"/>
  <c r="C1584" i="1"/>
  <c r="B1584" i="1"/>
  <c r="C2387" i="1"/>
  <c r="B2387" i="1"/>
  <c r="B1657" i="1"/>
  <c r="C1657" i="1"/>
  <c r="B2485" i="1"/>
  <c r="C2485" i="1"/>
  <c r="B2341" i="1"/>
  <c r="C2341" i="1"/>
  <c r="B2454" i="1"/>
  <c r="C2454" i="1"/>
  <c r="B2355" i="1"/>
  <c r="C2355" i="1"/>
  <c r="B1287" i="1"/>
  <c r="C1287" i="1"/>
  <c r="B1019" i="1"/>
  <c r="C1019" i="1"/>
  <c r="B1960" i="1"/>
  <c r="C1960" i="1"/>
  <c r="B2072" i="1"/>
  <c r="C2072" i="1"/>
  <c r="C1607" i="1"/>
  <c r="B1607" i="1"/>
  <c r="C1959" i="1"/>
  <c r="B1959" i="1"/>
  <c r="C2376" i="1"/>
  <c r="B2376" i="1"/>
  <c r="B2494" i="1"/>
  <c r="C2494" i="1"/>
  <c r="B2227" i="1"/>
  <c r="C2227" i="1"/>
  <c r="B2441" i="1"/>
  <c r="C2441" i="1"/>
  <c r="C2324" i="1"/>
  <c r="B2324" i="1"/>
  <c r="B2357" i="1"/>
  <c r="C2357" i="1"/>
  <c r="B2418" i="1"/>
  <c r="C2418" i="1"/>
  <c r="C2463" i="1"/>
  <c r="B2463" i="1"/>
  <c r="B2142" i="1"/>
  <c r="C2142" i="1"/>
  <c r="B2216" i="1"/>
  <c r="C2216" i="1"/>
  <c r="C1873" i="1"/>
  <c r="B1873" i="1"/>
  <c r="C2009" i="1"/>
  <c r="B2009" i="1"/>
  <c r="C2218" i="1"/>
  <c r="B2218" i="1"/>
  <c r="C1647" i="1"/>
  <c r="B1647" i="1"/>
  <c r="C1954" i="1"/>
  <c r="B1954" i="1"/>
  <c r="B2043" i="1"/>
  <c r="C2043" i="1"/>
  <c r="B1909" i="1"/>
  <c r="C1909" i="1"/>
  <c r="C2074" i="1"/>
  <c r="B2074" i="1"/>
  <c r="B2274" i="1"/>
  <c r="C2274" i="1"/>
  <c r="B2346" i="1"/>
  <c r="C2346" i="1"/>
  <c r="B1824" i="1"/>
  <c r="C1824" i="1"/>
  <c r="B1679" i="1"/>
  <c r="C1679" i="1"/>
  <c r="B1558" i="1"/>
  <c r="C1558" i="1"/>
  <c r="B1891" i="1"/>
  <c r="C1891" i="1"/>
  <c r="B2187" i="1"/>
  <c r="C2187" i="1"/>
  <c r="B1900" i="1"/>
  <c r="C1900" i="1"/>
  <c r="B2150" i="1"/>
  <c r="C2150" i="1"/>
  <c r="B1430" i="1"/>
  <c r="C1430" i="1"/>
  <c r="C1568" i="1"/>
  <c r="B1568" i="1"/>
  <c r="C1819" i="1"/>
  <c r="B1819" i="1"/>
  <c r="B2008" i="1"/>
  <c r="C2008" i="1"/>
  <c r="B1528" i="1"/>
  <c r="C1528" i="1"/>
  <c r="B1521" i="1"/>
  <c r="C1521" i="1"/>
  <c r="B1148" i="1"/>
  <c r="C1148" i="1"/>
  <c r="C991" i="1"/>
  <c r="B991" i="1"/>
  <c r="C1127" i="1"/>
  <c r="B1127" i="1"/>
  <c r="B1467" i="1"/>
  <c r="C1467" i="1"/>
  <c r="B1032" i="1"/>
  <c r="C1032" i="1"/>
  <c r="C1362" i="1"/>
  <c r="B1362" i="1"/>
  <c r="B1342" i="1"/>
  <c r="C1342" i="1"/>
  <c r="B1326" i="1"/>
  <c r="C1326" i="1"/>
  <c r="B1064" i="1"/>
  <c r="C1064" i="1"/>
  <c r="C867" i="1"/>
  <c r="B867" i="1"/>
  <c r="C1110" i="1"/>
  <c r="B1110" i="1"/>
  <c r="B1214" i="1"/>
  <c r="C1214" i="1"/>
  <c r="B842" i="1"/>
  <c r="C842" i="1"/>
  <c r="B980" i="1"/>
  <c r="C980" i="1"/>
  <c r="C928" i="1"/>
  <c r="B928" i="1"/>
  <c r="C835" i="1"/>
  <c r="B835" i="1"/>
  <c r="C979" i="1"/>
  <c r="B979" i="1"/>
  <c r="B740" i="1"/>
  <c r="C740" i="1"/>
  <c r="B646" i="1"/>
  <c r="C646" i="1"/>
  <c r="B820" i="1"/>
  <c r="C820" i="1"/>
  <c r="B845" i="1"/>
  <c r="C845" i="1"/>
  <c r="B182" i="1"/>
  <c r="C182" i="1"/>
  <c r="B948" i="1"/>
  <c r="C948" i="1"/>
  <c r="C527" i="1"/>
  <c r="B527" i="1"/>
  <c r="B557" i="1"/>
  <c r="C557" i="1"/>
  <c r="B784" i="1"/>
  <c r="C784" i="1"/>
  <c r="B514" i="1"/>
  <c r="C514" i="1"/>
  <c r="B117" i="1"/>
  <c r="C117" i="1"/>
  <c r="C137" i="1"/>
  <c r="B137" i="1"/>
  <c r="B150" i="1"/>
  <c r="C150" i="1"/>
  <c r="C37" i="1"/>
  <c r="B37" i="1"/>
  <c r="B49" i="1"/>
  <c r="C49" i="1"/>
  <c r="B281" i="1"/>
  <c r="C281" i="1"/>
  <c r="C19" i="1"/>
  <c r="B19" i="1"/>
  <c r="B186" i="1"/>
  <c r="C186" i="1"/>
  <c r="C244" i="1"/>
  <c r="B244" i="1"/>
  <c r="B246" i="1"/>
  <c r="C246" i="1"/>
  <c r="B13" i="1"/>
  <c r="C13" i="1"/>
  <c r="C28" i="1"/>
  <c r="B28" i="1"/>
  <c r="B62" i="1"/>
  <c r="C62" i="1"/>
  <c r="C402" i="1"/>
  <c r="B402" i="1"/>
  <c r="C422" i="1"/>
  <c r="B422" i="1"/>
  <c r="C274" i="1"/>
  <c r="B274" i="1"/>
  <c r="B356" i="1"/>
  <c r="C356" i="1"/>
  <c r="B389" i="1"/>
  <c r="C389" i="1"/>
  <c r="B108" i="1"/>
  <c r="C108" i="1"/>
  <c r="C258" i="1"/>
  <c r="B258" i="1"/>
  <c r="B475" i="1"/>
  <c r="C475" i="1"/>
  <c r="C685" i="1"/>
  <c r="B685" i="1"/>
  <c r="B589" i="1"/>
  <c r="C589" i="1"/>
  <c r="B409" i="1"/>
  <c r="C409" i="1"/>
  <c r="C103" i="1"/>
  <c r="B103" i="1"/>
  <c r="C594" i="1"/>
  <c r="B594" i="1"/>
  <c r="C276" i="1"/>
  <c r="B276" i="1"/>
  <c r="B360" i="1"/>
  <c r="C360" i="1"/>
  <c r="C1009" i="1"/>
  <c r="B1009" i="1"/>
  <c r="C226" i="1"/>
  <c r="B226" i="1"/>
  <c r="C485" i="1"/>
  <c r="B485" i="1"/>
  <c r="B309" i="1"/>
  <c r="C309" i="1"/>
  <c r="B882" i="1"/>
  <c r="C882" i="1"/>
  <c r="C339" i="1"/>
  <c r="B339" i="1"/>
  <c r="B387" i="1"/>
  <c r="C387" i="1"/>
  <c r="C248" i="1"/>
  <c r="B248" i="1"/>
  <c r="C971" i="1"/>
  <c r="B971" i="1"/>
  <c r="C923" i="1"/>
  <c r="B923" i="1"/>
  <c r="B1484" i="1"/>
  <c r="C1484" i="1"/>
  <c r="C1189" i="1"/>
  <c r="B1189" i="1"/>
  <c r="B1131" i="1"/>
  <c r="C1131" i="1"/>
  <c r="B1570" i="1"/>
  <c r="C1570" i="1"/>
  <c r="B736" i="1"/>
  <c r="C736" i="1"/>
  <c r="B772" i="1"/>
  <c r="C772" i="1"/>
  <c r="C257" i="1"/>
  <c r="B257" i="1"/>
  <c r="B107" i="1"/>
  <c r="C107" i="1"/>
  <c r="B848" i="1"/>
  <c r="C848" i="1"/>
  <c r="B1337" i="1"/>
  <c r="C1337" i="1"/>
  <c r="C1253" i="1"/>
  <c r="B1253" i="1"/>
  <c r="B290" i="1"/>
  <c r="C290" i="1"/>
  <c r="B509" i="1"/>
  <c r="C509" i="1"/>
  <c r="C1003" i="1"/>
  <c r="B1003" i="1"/>
  <c r="B1411" i="1"/>
  <c r="C1411" i="1"/>
  <c r="C199" i="1"/>
  <c r="B199" i="1"/>
  <c r="C41" i="1"/>
  <c r="B41" i="1"/>
  <c r="C522" i="1"/>
  <c r="B522" i="1"/>
  <c r="C559" i="1"/>
  <c r="B559" i="1"/>
  <c r="C1211" i="1"/>
  <c r="B1211" i="1"/>
  <c r="B629" i="1"/>
  <c r="C629" i="1"/>
  <c r="B1309" i="1"/>
  <c r="C1309" i="1"/>
  <c r="B1197" i="1"/>
  <c r="C1197" i="1"/>
  <c r="C678" i="1"/>
  <c r="B678" i="1"/>
  <c r="C1089" i="1"/>
  <c r="B1089" i="1"/>
  <c r="C1380" i="1"/>
  <c r="B1380" i="1"/>
  <c r="C341" i="1"/>
  <c r="B341" i="1"/>
  <c r="B620" i="1"/>
  <c r="C620" i="1"/>
  <c r="B815" i="1"/>
  <c r="C815" i="1"/>
  <c r="B1276" i="1"/>
  <c r="C1276" i="1"/>
  <c r="B172" i="1"/>
  <c r="C172" i="1"/>
  <c r="C492" i="1"/>
  <c r="B492" i="1"/>
  <c r="B758" i="1"/>
  <c r="C758" i="1"/>
  <c r="C1222" i="1"/>
  <c r="B1222" i="1"/>
  <c r="B1090" i="1"/>
  <c r="C1090" i="1"/>
  <c r="B396" i="1"/>
  <c r="C396" i="1"/>
  <c r="B126" i="1"/>
  <c r="C126" i="1"/>
  <c r="C484" i="1"/>
  <c r="B484" i="1"/>
  <c r="C565" i="1"/>
  <c r="B565" i="1"/>
  <c r="B1348" i="1"/>
  <c r="C1348" i="1"/>
  <c r="B1217" i="1"/>
  <c r="C1217" i="1"/>
  <c r="B1339" i="1"/>
  <c r="C1339" i="1"/>
  <c r="C1739" i="1"/>
  <c r="B1739" i="1"/>
  <c r="C2222" i="1"/>
  <c r="B2222" i="1"/>
  <c r="B1965" i="1"/>
  <c r="C1965" i="1"/>
  <c r="B1465" i="1"/>
  <c r="C1465" i="1"/>
  <c r="B2082" i="1"/>
  <c r="C2082" i="1"/>
  <c r="B2410" i="1"/>
  <c r="C2410" i="1"/>
  <c r="C1953" i="1"/>
  <c r="B1953" i="1"/>
  <c r="B1880" i="1"/>
  <c r="C1880" i="1"/>
  <c r="B2245" i="1"/>
  <c r="C2245" i="1"/>
  <c r="C2428" i="1"/>
  <c r="B2428" i="1"/>
  <c r="C1602" i="1"/>
  <c r="B1602" i="1"/>
  <c r="B2371" i="1"/>
  <c r="C2371" i="1"/>
  <c r="C2393" i="1"/>
  <c r="B2393" i="1"/>
  <c r="B1859" i="1"/>
  <c r="C1859" i="1"/>
  <c r="C1603" i="1"/>
  <c r="B1603" i="1"/>
  <c r="C1904" i="1"/>
  <c r="B1904" i="1"/>
  <c r="B2511" i="1"/>
  <c r="C2511" i="1"/>
  <c r="C782" i="1"/>
  <c r="B782" i="1"/>
  <c r="C774" i="1"/>
  <c r="B774" i="1"/>
  <c r="C750" i="1"/>
  <c r="B750" i="1"/>
  <c r="C1544" i="1"/>
  <c r="B1544" i="1"/>
  <c r="C1184" i="1"/>
  <c r="B1184" i="1"/>
  <c r="B1500" i="1"/>
  <c r="C1500" i="1"/>
  <c r="B2028" i="1"/>
  <c r="C2028" i="1"/>
  <c r="B2023" i="1"/>
  <c r="C2023" i="1"/>
  <c r="C200" i="1"/>
  <c r="B200" i="1"/>
  <c r="C408" i="1"/>
  <c r="B408" i="1"/>
  <c r="B812" i="1"/>
  <c r="C812" i="1"/>
  <c r="C781" i="1"/>
  <c r="B781" i="1"/>
  <c r="C765" i="1"/>
  <c r="B765" i="1"/>
  <c r="B1547" i="1"/>
  <c r="C1547" i="1"/>
  <c r="C1325" i="1"/>
  <c r="B1325" i="1"/>
  <c r="B1564" i="1"/>
  <c r="C1564" i="1"/>
  <c r="B2164" i="1"/>
  <c r="C2164" i="1"/>
  <c r="C2050" i="1"/>
  <c r="B2050" i="1"/>
  <c r="B1654" i="1"/>
  <c r="C1654" i="1"/>
  <c r="C1487" i="1"/>
  <c r="B1487" i="1"/>
  <c r="B2281" i="1"/>
  <c r="C2281" i="1"/>
  <c r="C2411" i="1"/>
  <c r="B2411" i="1"/>
  <c r="B1798" i="1"/>
  <c r="C1798" i="1"/>
  <c r="B1631" i="1"/>
  <c r="C1631" i="1"/>
  <c r="B1711" i="1"/>
  <c r="C1711" i="1"/>
  <c r="C2123" i="1"/>
  <c r="B2123" i="1"/>
  <c r="B2029" i="1"/>
  <c r="C2029" i="1"/>
  <c r="B1919" i="1"/>
  <c r="C1919" i="1"/>
  <c r="C2492" i="1"/>
  <c r="B2492" i="1"/>
  <c r="B2125" i="1"/>
  <c r="C2125" i="1"/>
  <c r="B2301" i="1"/>
  <c r="C2301" i="1"/>
  <c r="C2260" i="1"/>
  <c r="B2260" i="1"/>
  <c r="C53" i="1"/>
  <c r="B53" i="1"/>
  <c r="B693" i="1"/>
  <c r="C693" i="1"/>
  <c r="B826" i="1"/>
  <c r="C826" i="1"/>
  <c r="B1233" i="1"/>
  <c r="C1233" i="1"/>
  <c r="B1159" i="1"/>
  <c r="C1159" i="1"/>
  <c r="C1650" i="1"/>
  <c r="B1650" i="1"/>
  <c r="C1490" i="1"/>
  <c r="B1490" i="1"/>
  <c r="C2294" i="1"/>
  <c r="B2294" i="1"/>
  <c r="B2172" i="1"/>
  <c r="C2172" i="1"/>
  <c r="C1274" i="1"/>
  <c r="B1274" i="1"/>
  <c r="C1535" i="1"/>
  <c r="B1535" i="1"/>
  <c r="C1758" i="1"/>
  <c r="B1758" i="1"/>
  <c r="C1807" i="1"/>
  <c r="B1807" i="1"/>
  <c r="C2025" i="1"/>
  <c r="B2025" i="1"/>
  <c r="B1952" i="1"/>
  <c r="C1952" i="1"/>
  <c r="B2466" i="1"/>
  <c r="C2466" i="1"/>
  <c r="C2335" i="1"/>
  <c r="B2335" i="1"/>
  <c r="C2349" i="1"/>
  <c r="B2349" i="1"/>
  <c r="B915" i="1"/>
  <c r="C915" i="1"/>
  <c r="B1108" i="1"/>
  <c r="C1108" i="1"/>
  <c r="C739" i="1"/>
  <c r="B739" i="1"/>
  <c r="C1571" i="1"/>
  <c r="B1571" i="1"/>
  <c r="C1619" i="1"/>
  <c r="B1619" i="1"/>
  <c r="B2149" i="1"/>
  <c r="C2149" i="1"/>
  <c r="B2263" i="1"/>
  <c r="C2263" i="1"/>
  <c r="C2434" i="1"/>
  <c r="B2434" i="1"/>
  <c r="B2193" i="1"/>
  <c r="C2193" i="1"/>
  <c r="C2444" i="1"/>
  <c r="B2444" i="1"/>
  <c r="B2427" i="1"/>
  <c r="C2427" i="1"/>
  <c r="C2468" i="1"/>
  <c r="B2468" i="1"/>
  <c r="C2326" i="1"/>
  <c r="B2326" i="1"/>
  <c r="B2365" i="1"/>
  <c r="C2365" i="1"/>
  <c r="B2509" i="1"/>
  <c r="C2509" i="1"/>
  <c r="C2097" i="1"/>
  <c r="B2097" i="1"/>
  <c r="C2100" i="1"/>
  <c r="B2100" i="1"/>
  <c r="B1782" i="1"/>
  <c r="C1782" i="1"/>
  <c r="B2006" i="1"/>
  <c r="C2006" i="1"/>
  <c r="B2212" i="1"/>
  <c r="C2212" i="1"/>
  <c r="B2462" i="1"/>
  <c r="C2462" i="1"/>
  <c r="C1951" i="1"/>
  <c r="B1951" i="1"/>
  <c r="B1957" i="1"/>
  <c r="C1957" i="1"/>
  <c r="B1872" i="1"/>
  <c r="C1872" i="1"/>
  <c r="B1988" i="1"/>
  <c r="C1988" i="1"/>
  <c r="C2224" i="1"/>
  <c r="B2224" i="1"/>
  <c r="C2334" i="1"/>
  <c r="B2334" i="1"/>
  <c r="C1670" i="1"/>
  <c r="B1670" i="1"/>
  <c r="B1623" i="1"/>
  <c r="C1623" i="1"/>
  <c r="B1552" i="1"/>
  <c r="C1552" i="1"/>
  <c r="C1888" i="1"/>
  <c r="B1888" i="1"/>
  <c r="B2147" i="1"/>
  <c r="C2147" i="1"/>
  <c r="B1874" i="1"/>
  <c r="C1874" i="1"/>
  <c r="C2129" i="1"/>
  <c r="B2129" i="1"/>
  <c r="B1554" i="1"/>
  <c r="C1554" i="1"/>
  <c r="B1508" i="1"/>
  <c r="C1508" i="1"/>
  <c r="B1777" i="1"/>
  <c r="C1777" i="1"/>
  <c r="B2003" i="1"/>
  <c r="C2003" i="1"/>
  <c r="B1440" i="1"/>
  <c r="C1440" i="1"/>
  <c r="B1515" i="1"/>
  <c r="C1515" i="1"/>
  <c r="C1086" i="1"/>
  <c r="B1086" i="1"/>
  <c r="C745" i="1"/>
  <c r="B745" i="1"/>
  <c r="B1055" i="1"/>
  <c r="C1055" i="1"/>
  <c r="C1442" i="1"/>
  <c r="B1442" i="1"/>
  <c r="C1378" i="1"/>
  <c r="B1378" i="1"/>
  <c r="B1330" i="1"/>
  <c r="C1330" i="1"/>
  <c r="C1231" i="1"/>
  <c r="B1231" i="1"/>
  <c r="C1262" i="1"/>
  <c r="B1262" i="1"/>
  <c r="B1033" i="1"/>
  <c r="C1033" i="1"/>
  <c r="B808" i="1"/>
  <c r="C808" i="1"/>
  <c r="C1038" i="1"/>
  <c r="B1038" i="1"/>
  <c r="B1091" i="1"/>
  <c r="C1091" i="1"/>
  <c r="B783" i="1"/>
  <c r="C783" i="1"/>
  <c r="B977" i="1"/>
  <c r="C977" i="1"/>
  <c r="B911" i="1"/>
  <c r="C911" i="1"/>
  <c r="B809" i="1"/>
  <c r="C809" i="1"/>
  <c r="C968" i="1"/>
  <c r="B968" i="1"/>
  <c r="B731" i="1"/>
  <c r="C731" i="1"/>
  <c r="C634" i="1"/>
  <c r="B634" i="1"/>
  <c r="B622" i="1"/>
  <c r="C622" i="1"/>
  <c r="B840" i="1"/>
  <c r="C840" i="1"/>
  <c r="C651" i="1"/>
  <c r="B651" i="1"/>
  <c r="B907" i="1"/>
  <c r="C907" i="1"/>
  <c r="B521" i="1"/>
  <c r="C521" i="1"/>
  <c r="B554" i="1"/>
  <c r="C554" i="1"/>
  <c r="B779" i="1"/>
  <c r="C779" i="1"/>
  <c r="C511" i="1"/>
  <c r="B511" i="1"/>
  <c r="B102" i="1"/>
  <c r="C102" i="1"/>
  <c r="C85" i="1"/>
  <c r="B85" i="1"/>
  <c r="B129" i="1"/>
  <c r="C129" i="1"/>
  <c r="C491" i="1"/>
  <c r="B491" i="1"/>
  <c r="C22" i="1"/>
  <c r="B22" i="1"/>
  <c r="B278" i="1"/>
  <c r="C278" i="1"/>
  <c r="B550" i="1"/>
  <c r="C550" i="1"/>
  <c r="B144" i="1"/>
  <c r="C144" i="1"/>
  <c r="B149" i="1"/>
  <c r="C149" i="1"/>
  <c r="B215" i="1"/>
  <c r="C215" i="1"/>
  <c r="C433" i="1"/>
  <c r="B433" i="1"/>
  <c r="B490" i="1"/>
  <c r="C490" i="1"/>
  <c r="C10" i="1"/>
  <c r="B10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9" i="1" l="1"/>
  <c r="AA1514" i="1"/>
  <c r="V256" i="1"/>
  <c r="W256" i="1" s="1"/>
  <c r="V1023" i="1"/>
  <c r="W1023" i="1" s="1"/>
  <c r="Z159" i="1"/>
  <c r="Y403" i="1"/>
  <c r="Z1097" i="1"/>
  <c r="V2052" i="1"/>
  <c r="W2052" i="1" s="1"/>
  <c r="AA2394" i="1"/>
  <c r="AA151" i="1"/>
  <c r="Z29" i="1"/>
  <c r="V1125" i="1"/>
  <c r="W1125" i="1" s="1"/>
  <c r="Z941" i="1"/>
  <c r="Y1410" i="1"/>
  <c r="Y2158" i="1"/>
  <c r="Z1927" i="1"/>
  <c r="V1713" i="1"/>
  <c r="W1713" i="1" s="1"/>
  <c r="Y2300" i="1"/>
  <c r="V2061" i="1"/>
  <c r="W2061" i="1" s="1"/>
  <c r="AA2439" i="1"/>
  <c r="V1514" i="1"/>
  <c r="W1514" i="1" s="1"/>
  <c r="AA1862" i="1"/>
  <c r="V1783" i="1"/>
  <c r="W1783" i="1" s="1"/>
  <c r="AA1257" i="1"/>
  <c r="Z644" i="1"/>
  <c r="Z106" i="1"/>
  <c r="Z365" i="1"/>
  <c r="Y1097" i="1"/>
  <c r="AB1097" i="1" s="1"/>
  <c r="Z2047" i="1"/>
  <c r="Z2196" i="1"/>
  <c r="AA1747" i="1"/>
  <c r="AA2329" i="1"/>
  <c r="V1973" i="1"/>
  <c r="W1973" i="1" s="1"/>
  <c r="AA1468" i="1"/>
  <c r="Y2107" i="1"/>
  <c r="Z151" i="1"/>
  <c r="Y1349" i="1"/>
  <c r="AA510" i="1"/>
  <c r="AA1125" i="1"/>
  <c r="V657" i="1"/>
  <c r="W657" i="1" s="1"/>
  <c r="Z900" i="1"/>
  <c r="V90" i="1"/>
  <c r="W90" i="1" s="1"/>
  <c r="AA666" i="1"/>
  <c r="Y941" i="1"/>
  <c r="AB941" i="1" s="1"/>
  <c r="AA1864" i="1"/>
  <c r="AA1410" i="1"/>
  <c r="AA33" i="1"/>
  <c r="Y2467" i="1"/>
  <c r="AA2158" i="1"/>
  <c r="Z1093" i="1"/>
  <c r="AA1713" i="1"/>
  <c r="V2344" i="1"/>
  <c r="W2344" i="1" s="1"/>
  <c r="AA1230" i="1"/>
  <c r="V1781" i="1"/>
  <c r="W1781" i="1" s="1"/>
  <c r="Y1862" i="1"/>
  <c r="Y1783" i="1"/>
  <c r="AA1074" i="1"/>
  <c r="Y1015" i="1"/>
  <c r="V1257" i="1"/>
  <c r="W1257" i="1" s="1"/>
  <c r="Z1194" i="1"/>
  <c r="Z591" i="1"/>
  <c r="AA644" i="1"/>
  <c r="V547" i="1"/>
  <c r="W547" i="1" s="1"/>
  <c r="AA496" i="1"/>
  <c r="Y448" i="1"/>
  <c r="Z260" i="1"/>
  <c r="AA106" i="1"/>
  <c r="AA212" i="1"/>
  <c r="AA330" i="1"/>
  <c r="Y233" i="1"/>
  <c r="Z254" i="1"/>
  <c r="Z410" i="1"/>
  <c r="Z1296" i="1"/>
  <c r="Z256" i="1"/>
  <c r="Y741" i="1"/>
  <c r="Z841" i="1"/>
  <c r="V159" i="1"/>
  <c r="W159" i="1" s="1"/>
  <c r="Z619" i="1"/>
  <c r="Z403" i="1"/>
  <c r="V127" i="1"/>
  <c r="W127" i="1" s="1"/>
  <c r="AA1198" i="1"/>
  <c r="V1555" i="1"/>
  <c r="W1555" i="1" s="1"/>
  <c r="V2303" i="1"/>
  <c r="W2303" i="1" s="1"/>
  <c r="Y1843" i="1"/>
  <c r="Y2483" i="1"/>
  <c r="AA1097" i="1"/>
  <c r="AC1097" i="1" s="1"/>
  <c r="V2083" i="1"/>
  <c r="W2083" i="1" s="1"/>
  <c r="Z95" i="1"/>
  <c r="Z1008" i="1"/>
  <c r="Y2047" i="1"/>
  <c r="AB2047" i="1" s="1"/>
  <c r="V2196" i="1"/>
  <c r="W2196" i="1" s="1"/>
  <c r="AA2465" i="1"/>
  <c r="Z1622" i="1"/>
  <c r="V2280" i="1"/>
  <c r="W2280" i="1" s="1"/>
  <c r="Y993" i="1"/>
  <c r="Z1747" i="1"/>
  <c r="Z2484" i="1"/>
  <c r="AA1376" i="1"/>
  <c r="AA161" i="1"/>
  <c r="V460" i="1"/>
  <c r="W460" i="1" s="1"/>
  <c r="Y83" i="1"/>
  <c r="Z273" i="1"/>
  <c r="Y516" i="1"/>
  <c r="V151" i="1"/>
  <c r="W151" i="1" s="1"/>
  <c r="AA1349" i="1"/>
  <c r="Y29" i="1"/>
  <c r="Z510" i="1"/>
  <c r="AA657" i="1"/>
  <c r="V1314" i="1"/>
  <c r="W1314" i="1" s="1"/>
  <c r="Y90" i="1"/>
  <c r="Z666" i="1"/>
  <c r="Z1864" i="1"/>
  <c r="AA1913" i="1"/>
  <c r="AA97" i="1"/>
  <c r="Z2467" i="1"/>
  <c r="Z88" i="1"/>
  <c r="Z834" i="1"/>
  <c r="V2197" i="1"/>
  <c r="W2197" i="1" s="1"/>
  <c r="V2158" i="1"/>
  <c r="W2158" i="1" s="1"/>
  <c r="Y1713" i="1"/>
  <c r="V2300" i="1"/>
  <c r="W2300" i="1" s="1"/>
  <c r="Y2344" i="1"/>
  <c r="Z1101" i="1"/>
  <c r="Z1409" i="1"/>
  <c r="Y2061" i="1"/>
  <c r="Z2439" i="1"/>
  <c r="AA1870" i="1"/>
  <c r="Z1781" i="1"/>
  <c r="Z2204" i="1"/>
  <c r="Z1862" i="1"/>
  <c r="Z1783" i="1"/>
  <c r="Z1506" i="1"/>
  <c r="AA1772" i="1"/>
  <c r="Z1074" i="1"/>
  <c r="AA1015" i="1"/>
  <c r="V696" i="1"/>
  <c r="W696" i="1" s="1"/>
  <c r="AA579" i="1"/>
  <c r="Z43" i="1"/>
  <c r="Y260" i="1"/>
  <c r="AB260" i="1" s="1"/>
  <c r="V106" i="1"/>
  <c r="W106" i="1" s="1"/>
  <c r="AA672" i="1"/>
  <c r="Y256" i="1"/>
  <c r="V741" i="1"/>
  <c r="W741" i="1" s="1"/>
  <c r="Y1023" i="1"/>
  <c r="Y159" i="1"/>
  <c r="Y619" i="1"/>
  <c r="AB619" i="1" s="1"/>
  <c r="AA1024" i="1"/>
  <c r="V1502" i="1"/>
  <c r="W1502" i="1" s="1"/>
  <c r="AA403" i="1"/>
  <c r="Y1357" i="1"/>
  <c r="Z127" i="1"/>
  <c r="AA365" i="1"/>
  <c r="V1198" i="1"/>
  <c r="W1198" i="1" s="1"/>
  <c r="Y2303" i="1"/>
  <c r="Z1843" i="1"/>
  <c r="Z2483" i="1"/>
  <c r="AA2143" i="1"/>
  <c r="Z641" i="1"/>
  <c r="AA95" i="1"/>
  <c r="Z665" i="1"/>
  <c r="Y1008" i="1"/>
  <c r="AB1008" i="1" s="1"/>
  <c r="V2047" i="1"/>
  <c r="W2047" i="1" s="1"/>
  <c r="Y2465" i="1"/>
  <c r="V1622" i="1"/>
  <c r="W1622" i="1" s="1"/>
  <c r="Z1833" i="1"/>
  <c r="AA1825" i="1"/>
  <c r="V660" i="1"/>
  <c r="W660" i="1" s="1"/>
  <c r="Z993" i="1"/>
  <c r="Y161" i="1"/>
  <c r="AA460" i="1"/>
  <c r="V83" i="1"/>
  <c r="W83" i="1" s="1"/>
  <c r="V516" i="1"/>
  <c r="W516" i="1" s="1"/>
  <c r="Z1349" i="1"/>
  <c r="V1087" i="1"/>
  <c r="W1087" i="1" s="1"/>
  <c r="AA29" i="1"/>
  <c r="V510" i="1"/>
  <c r="W510" i="1" s="1"/>
  <c r="AA906" i="1"/>
  <c r="V386" i="1"/>
  <c r="W386" i="1" s="1"/>
  <c r="Y706" i="1"/>
  <c r="Z1314" i="1"/>
  <c r="V372" i="1"/>
  <c r="W372" i="1" s="1"/>
  <c r="V900" i="1"/>
  <c r="W900" i="1" s="1"/>
  <c r="AA90" i="1"/>
  <c r="V666" i="1"/>
  <c r="W666" i="1" s="1"/>
  <c r="Y1858" i="1"/>
  <c r="Y88" i="1"/>
  <c r="Y2197" i="1"/>
  <c r="Y1726" i="1"/>
  <c r="AA1093" i="1"/>
  <c r="Z2061" i="1"/>
  <c r="Z2477" i="1"/>
  <c r="AA1781" i="1"/>
  <c r="V1506" i="1"/>
  <c r="W1506" i="1" s="1"/>
  <c r="Z1772" i="1"/>
  <c r="V1015" i="1"/>
  <c r="W1015" i="1" s="1"/>
  <c r="V871" i="1"/>
  <c r="W871" i="1" s="1"/>
  <c r="AA43" i="1"/>
  <c r="Z448" i="1"/>
  <c r="AB448" i="1" s="1"/>
  <c r="V260" i="1"/>
  <c r="W260" i="1" s="1"/>
  <c r="V212" i="1"/>
  <c r="W212" i="1" s="1"/>
  <c r="V672" i="1"/>
  <c r="W672" i="1" s="1"/>
  <c r="Y841" i="1"/>
  <c r="AB841" i="1" s="1"/>
  <c r="AA159" i="1"/>
  <c r="AA1502" i="1"/>
  <c r="Y365" i="1"/>
  <c r="AB365" i="1" s="1"/>
  <c r="Y2143" i="1"/>
  <c r="AA665" i="1"/>
  <c r="AA1008" i="1"/>
  <c r="AC1008" i="1" s="1"/>
  <c r="Y2196" i="1"/>
  <c r="Y1622" i="1"/>
  <c r="AB1622" i="1" s="1"/>
  <c r="V1833" i="1"/>
  <c r="W1833" i="1" s="1"/>
  <c r="Y660" i="1"/>
  <c r="AA2484" i="1"/>
  <c r="V2329" i="1"/>
  <c r="W2329" i="1" s="1"/>
  <c r="AA2501" i="1"/>
  <c r="Z2027" i="1"/>
  <c r="Z1701" i="1"/>
  <c r="Z2107" i="1"/>
  <c r="Y460" i="1"/>
  <c r="Y273" i="1"/>
  <c r="AB273" i="1" s="1"/>
  <c r="Z516" i="1"/>
  <c r="Z1087" i="1"/>
  <c r="Y510" i="1"/>
  <c r="AA706" i="1"/>
  <c r="Y1314" i="1"/>
  <c r="AB1314" i="1" s="1"/>
  <c r="Z942" i="1"/>
  <c r="Y666" i="1"/>
  <c r="V941" i="1"/>
  <c r="W941" i="1" s="1"/>
  <c r="AA1858" i="1"/>
  <c r="AA1969" i="1"/>
  <c r="Z1913" i="1"/>
  <c r="AA1832" i="1"/>
  <c r="V97" i="1"/>
  <c r="W97" i="1" s="1"/>
  <c r="AA1649" i="1"/>
  <c r="V88" i="1"/>
  <c r="W88" i="1" s="1"/>
  <c r="V834" i="1"/>
  <c r="W834" i="1" s="1"/>
  <c r="Y1202" i="1"/>
  <c r="Z2490" i="1"/>
  <c r="Z2461" i="1"/>
  <c r="Z2197" i="1"/>
  <c r="Y1588" i="1"/>
  <c r="Z2158" i="1"/>
  <c r="AB2158" i="1" s="1"/>
  <c r="V1093" i="1"/>
  <c r="W1093" i="1" s="1"/>
  <c r="Y1827" i="1"/>
  <c r="Z2407" i="1"/>
  <c r="Y1943" i="1"/>
  <c r="Z2300" i="1"/>
  <c r="V1101" i="1"/>
  <c r="W1101" i="1" s="1"/>
  <c r="AA1409" i="1"/>
  <c r="Y2439" i="1"/>
  <c r="AB2439" i="1" s="1"/>
  <c r="AC2439" i="1" s="1"/>
  <c r="AA2477" i="1"/>
  <c r="AA2066" i="1"/>
  <c r="AA2453" i="1"/>
  <c r="Z1867" i="1"/>
  <c r="Y1781" i="1"/>
  <c r="AB1781" i="1" s="1"/>
  <c r="AA2177" i="1"/>
  <c r="Z1516" i="1"/>
  <c r="V1772" i="1"/>
  <c r="W1772" i="1" s="1"/>
  <c r="AA1404" i="1"/>
  <c r="Z1015" i="1"/>
  <c r="AA1195" i="1"/>
  <c r="Y1221" i="1"/>
  <c r="Z775" i="1"/>
  <c r="Z871" i="1"/>
  <c r="Y696" i="1"/>
  <c r="Y579" i="1"/>
  <c r="Y721" i="1"/>
  <c r="Y496" i="1"/>
  <c r="V448" i="1"/>
  <c r="W448" i="1" s="1"/>
  <c r="Y497" i="1"/>
  <c r="Y212" i="1"/>
  <c r="Y486" i="1"/>
  <c r="AA214" i="1"/>
  <c r="Z791" i="1"/>
  <c r="V440" i="1"/>
  <c r="W440" i="1" s="1"/>
  <c r="V378" i="1"/>
  <c r="W378" i="1" s="1"/>
  <c r="V410" i="1"/>
  <c r="W410" i="1" s="1"/>
  <c r="AA540" i="1"/>
  <c r="Y672" i="1"/>
  <c r="AA1156" i="1"/>
  <c r="V742" i="1"/>
  <c r="W742" i="1" s="1"/>
  <c r="AA841" i="1"/>
  <c r="AC841" i="1" s="1"/>
  <c r="AA1303" i="1"/>
  <c r="Z944" i="1"/>
  <c r="V1024" i="1"/>
  <c r="W1024" i="1" s="1"/>
  <c r="Z1357" i="1"/>
  <c r="Y136" i="1"/>
  <c r="V365" i="1"/>
  <c r="W365" i="1" s="1"/>
  <c r="Y709" i="1"/>
  <c r="AA1575" i="1"/>
  <c r="Z2297" i="1"/>
  <c r="Y1517" i="1"/>
  <c r="AA2483" i="1"/>
  <c r="Y1773" i="1"/>
  <c r="V2143" i="1"/>
  <c r="W2143" i="1" s="1"/>
  <c r="Z353" i="1"/>
  <c r="Z2192" i="1"/>
  <c r="V358" i="1"/>
  <c r="W358" i="1" s="1"/>
  <c r="V1008" i="1"/>
  <c r="W1008" i="1" s="1"/>
  <c r="Y2087" i="1"/>
  <c r="AA2196" i="1"/>
  <c r="Z697" i="1"/>
  <c r="Y141" i="1"/>
  <c r="Z67" i="1"/>
  <c r="V918" i="1"/>
  <c r="W918" i="1" s="1"/>
  <c r="Z723" i="1"/>
  <c r="Y1087" i="1"/>
  <c r="AA328" i="1"/>
  <c r="Y657" i="1"/>
  <c r="AA1314" i="1"/>
  <c r="AC1314" i="1" s="1"/>
  <c r="AA941" i="1"/>
  <c r="AC941" i="1" s="1"/>
  <c r="Y1580" i="1"/>
  <c r="Z1969" i="1"/>
  <c r="AA2197" i="1"/>
  <c r="AA2344" i="1"/>
  <c r="Y1772" i="1"/>
  <c r="AB1772" i="1" s="1"/>
  <c r="V577" i="1"/>
  <c r="W577" i="1" s="1"/>
  <c r="AA141" i="1"/>
  <c r="Y67" i="1"/>
  <c r="AA1087" i="1"/>
  <c r="Y328" i="1"/>
  <c r="Y1635" i="1"/>
  <c r="Y906" i="1"/>
  <c r="Z1644" i="1"/>
  <c r="Z386" i="1"/>
  <c r="Y1669" i="1"/>
  <c r="AA942" i="1"/>
  <c r="Y1479" i="1"/>
  <c r="AA1652" i="1"/>
  <c r="V1858" i="1"/>
  <c r="W1858" i="1" s="1"/>
  <c r="V1580" i="1"/>
  <c r="W1580" i="1" s="1"/>
  <c r="Z2156" i="1"/>
  <c r="V1969" i="1"/>
  <c r="W1969" i="1" s="1"/>
  <c r="Y1913" i="1"/>
  <c r="AB1913" i="1" s="1"/>
  <c r="AC1913" i="1" s="1"/>
  <c r="Y97" i="1"/>
  <c r="AA951" i="1"/>
  <c r="V1896" i="1"/>
  <c r="W1896" i="1" s="1"/>
  <c r="Z1726" i="1"/>
  <c r="V1588" i="1"/>
  <c r="W1588" i="1" s="1"/>
  <c r="Z1133" i="1"/>
  <c r="Z1827" i="1"/>
  <c r="AA2407" i="1"/>
  <c r="Z2344" i="1"/>
  <c r="V1409" i="1"/>
  <c r="W1409" i="1" s="1"/>
  <c r="AA1800" i="1"/>
  <c r="Y2510" i="1"/>
  <c r="Z2453" i="1"/>
  <c r="Y1867" i="1"/>
  <c r="AB1867" i="1" s="1"/>
  <c r="Y2177" i="1"/>
  <c r="V2132" i="1"/>
  <c r="W2132" i="1" s="1"/>
  <c r="V1195" i="1"/>
  <c r="W1195" i="1" s="1"/>
  <c r="V775" i="1"/>
  <c r="W775" i="1" s="1"/>
  <c r="AA871" i="1"/>
  <c r="V933" i="1"/>
  <c r="W933" i="1" s="1"/>
  <c r="Y483" i="1"/>
  <c r="Z486" i="1"/>
  <c r="AB486" i="1" s="1"/>
  <c r="V214" i="1"/>
  <c r="W214" i="1" s="1"/>
  <c r="Y440" i="1"/>
  <c r="Z378" i="1"/>
  <c r="V26" i="1"/>
  <c r="W26" i="1" s="1"/>
  <c r="Z672" i="1"/>
  <c r="V1156" i="1"/>
  <c r="W1156" i="1" s="1"/>
  <c r="V841" i="1"/>
  <c r="W841" i="1" s="1"/>
  <c r="Y1303" i="1"/>
  <c r="Y1137" i="1"/>
  <c r="Z729" i="1"/>
  <c r="V136" i="1"/>
  <c r="W136" i="1" s="1"/>
  <c r="Z1160" i="1"/>
  <c r="AA1665" i="1"/>
  <c r="V1575" i="1"/>
  <c r="W1575" i="1" s="1"/>
  <c r="Z1791" i="1"/>
  <c r="V1773" i="1"/>
  <c r="W1773" i="1" s="1"/>
  <c r="V2192" i="1"/>
  <c r="W2192" i="1" s="1"/>
  <c r="Z1966" i="1"/>
  <c r="Z2093" i="1"/>
  <c r="Y446" i="1"/>
  <c r="V385" i="1"/>
  <c r="W385" i="1" s="1"/>
  <c r="Z918" i="1"/>
  <c r="Y723" i="1"/>
  <c r="Y1186" i="1"/>
  <c r="V328" i="1"/>
  <c r="W328" i="1" s="1"/>
  <c r="Z1635" i="1"/>
  <c r="Z906" i="1"/>
  <c r="V1644" i="1"/>
  <c r="W1644" i="1" s="1"/>
  <c r="Y386" i="1"/>
  <c r="AB386" i="1" s="1"/>
  <c r="V1669" i="1"/>
  <c r="W1669" i="1" s="1"/>
  <c r="V1712" i="1"/>
  <c r="W1712" i="1" s="1"/>
  <c r="Z1092" i="1"/>
  <c r="Z372" i="1"/>
  <c r="Z1479" i="1"/>
  <c r="V1652" i="1"/>
  <c r="W1652" i="1" s="1"/>
  <c r="Z1580" i="1"/>
  <c r="Y2156" i="1"/>
  <c r="Z97" i="1"/>
  <c r="Z951" i="1"/>
  <c r="AA1120" i="1"/>
  <c r="Y1649" i="1"/>
  <c r="Z2472" i="1"/>
  <c r="Y1896" i="1"/>
  <c r="Y1970" i="1"/>
  <c r="AA2089" i="1"/>
  <c r="V1726" i="1"/>
  <c r="W1726" i="1" s="1"/>
  <c r="Z1695" i="1"/>
  <c r="Y1905" i="1"/>
  <c r="Y1133" i="1"/>
  <c r="AA752" i="1"/>
  <c r="V2048" i="1"/>
  <c r="W2048" i="1" s="1"/>
  <c r="V2286" i="1"/>
  <c r="W2286" i="1" s="1"/>
  <c r="Y1800" i="1"/>
  <c r="Z2510" i="1"/>
  <c r="AA1867" i="1"/>
  <c r="V2204" i="1"/>
  <c r="W2204" i="1" s="1"/>
  <c r="Z2177" i="1"/>
  <c r="AA2132" i="1"/>
  <c r="Z1413" i="1"/>
  <c r="V1996" i="1"/>
  <c r="W1996" i="1" s="1"/>
  <c r="Z1703" i="1"/>
  <c r="Z1221" i="1"/>
  <c r="Z1022" i="1"/>
  <c r="V1016" i="1"/>
  <c r="W1016" i="1" s="1"/>
  <c r="Y871" i="1"/>
  <c r="AB871" i="1" s="1"/>
  <c r="AA933" i="1"/>
  <c r="AA886" i="1"/>
  <c r="V30" i="1"/>
  <c r="W30" i="1" s="1"/>
  <c r="V497" i="1"/>
  <c r="W497" i="1" s="1"/>
  <c r="Z483" i="1"/>
  <c r="Y378" i="1"/>
  <c r="V1303" i="1"/>
  <c r="W1303" i="1" s="1"/>
  <c r="Z1137" i="1"/>
  <c r="AA729" i="1"/>
  <c r="Y1160" i="1"/>
  <c r="AA2297" i="1"/>
  <c r="V1517" i="1"/>
  <c r="W1517" i="1" s="1"/>
  <c r="Z1576" i="1"/>
  <c r="AA2289" i="1"/>
  <c r="V641" i="1"/>
  <c r="W641" i="1" s="1"/>
  <c r="Y1115" i="1"/>
  <c r="AA2087" i="1"/>
  <c r="AA2052" i="1"/>
  <c r="AA2162" i="1"/>
  <c r="V2394" i="1"/>
  <c r="W2394" i="1" s="1"/>
  <c r="Z2473" i="1"/>
  <c r="Z2406" i="1"/>
  <c r="V955" i="1"/>
  <c r="W955" i="1" s="1"/>
  <c r="V446" i="1"/>
  <c r="W446" i="1" s="1"/>
  <c r="AA385" i="1"/>
  <c r="AA67" i="1"/>
  <c r="Y918" i="1"/>
  <c r="AA147" i="1"/>
  <c r="AA723" i="1"/>
  <c r="V1168" i="1"/>
  <c r="W1168" i="1" s="1"/>
  <c r="Y1384" i="1"/>
  <c r="AA1186" i="1"/>
  <c r="Z537" i="1"/>
  <c r="AA386" i="1"/>
  <c r="Y1712" i="1"/>
  <c r="Y1753" i="1"/>
  <c r="V584" i="1"/>
  <c r="W584" i="1" s="1"/>
  <c r="V1092" i="1"/>
  <c r="W1092" i="1" s="1"/>
  <c r="AA1479" i="1"/>
  <c r="Z259" i="1"/>
  <c r="Z860" i="1"/>
  <c r="Y1652" i="1"/>
  <c r="V33" i="1"/>
  <c r="W33" i="1" s="1"/>
  <c r="Z1649" i="1"/>
  <c r="AB1649" i="1" s="1"/>
  <c r="AC1649" i="1" s="1"/>
  <c r="Y2472" i="1"/>
  <c r="V169" i="1"/>
  <c r="W169" i="1" s="1"/>
  <c r="Y1689" i="1"/>
  <c r="Z1896" i="1"/>
  <c r="Z1970" i="1"/>
  <c r="V2089" i="1"/>
  <c r="W2089" i="1" s="1"/>
  <c r="AA1726" i="1"/>
  <c r="Z2381" i="1"/>
  <c r="V1695" i="1"/>
  <c r="W1695" i="1" s="1"/>
  <c r="Z1905" i="1"/>
  <c r="Y984" i="1"/>
  <c r="AA793" i="1"/>
  <c r="AA1927" i="1"/>
  <c r="V752" i="1"/>
  <c r="W752" i="1" s="1"/>
  <c r="AA2048" i="1"/>
  <c r="AA2286" i="1"/>
  <c r="Z2370" i="1"/>
  <c r="V2510" i="1"/>
  <c r="W2510" i="1" s="1"/>
  <c r="AA2391" i="1"/>
  <c r="Y2200" i="1"/>
  <c r="V1870" i="1"/>
  <c r="W1870" i="1" s="1"/>
  <c r="Y1516" i="1"/>
  <c r="AB1516" i="1" s="1"/>
  <c r="Y2132" i="1"/>
  <c r="Z1996" i="1"/>
  <c r="V1703" i="1"/>
  <c r="W1703" i="1" s="1"/>
  <c r="V1432" i="1"/>
  <c r="W1432" i="1" s="1"/>
  <c r="V1194" i="1"/>
  <c r="W1194" i="1" s="1"/>
  <c r="V1022" i="1"/>
  <c r="W1022" i="1" s="1"/>
  <c r="V1066" i="1"/>
  <c r="W1066" i="1" s="1"/>
  <c r="Z933" i="1"/>
  <c r="V628" i="1"/>
  <c r="W628" i="1" s="1"/>
  <c r="Z832" i="1"/>
  <c r="Y886" i="1"/>
  <c r="Z721" i="1"/>
  <c r="AB721" i="1" s="1"/>
  <c r="Z30" i="1"/>
  <c r="Y481" i="1"/>
  <c r="V138" i="1"/>
  <c r="W138" i="1" s="1"/>
  <c r="Y959" i="1"/>
  <c r="AA26" i="1"/>
  <c r="AA962" i="1"/>
  <c r="AA1559" i="1"/>
  <c r="V220" i="1"/>
  <c r="W220" i="1" s="1"/>
  <c r="Y742" i="1"/>
  <c r="Y1248" i="1"/>
  <c r="V46" i="1"/>
  <c r="W46" i="1" s="1"/>
  <c r="V1294" i="1"/>
  <c r="W1294" i="1" s="1"/>
  <c r="AA136" i="1"/>
  <c r="V702" i="1"/>
  <c r="W702" i="1" s="1"/>
  <c r="V1160" i="1"/>
  <c r="W1160" i="1" s="1"/>
  <c r="AA71" i="1"/>
  <c r="Z1246" i="1"/>
  <c r="Y1653" i="1"/>
  <c r="AA2303" i="1"/>
  <c r="V2297" i="1"/>
  <c r="W2297" i="1" s="1"/>
  <c r="Z1517" i="1"/>
  <c r="V1576" i="1"/>
  <c r="W1576" i="1" s="1"/>
  <c r="V1706" i="1"/>
  <c r="W1706" i="1" s="1"/>
  <c r="Z1529" i="1"/>
  <c r="V2289" i="1"/>
  <c r="W2289" i="1" s="1"/>
  <c r="Y641" i="1"/>
  <c r="AB641" i="1" s="1"/>
  <c r="Y358" i="1"/>
  <c r="Z1121" i="1"/>
  <c r="V1115" i="1"/>
  <c r="W1115" i="1" s="1"/>
  <c r="Y1489" i="1"/>
  <c r="V1966" i="1"/>
  <c r="W1966" i="1" s="1"/>
  <c r="AA2093" i="1"/>
  <c r="Y577" i="1"/>
  <c r="V67" i="1"/>
  <c r="W67" i="1" s="1"/>
  <c r="V723" i="1"/>
  <c r="W723" i="1" s="1"/>
  <c r="Z328" i="1"/>
  <c r="Z1712" i="1"/>
  <c r="Y1092" i="1"/>
  <c r="AB1092" i="1" s="1"/>
  <c r="AA169" i="1"/>
  <c r="Y2089" i="1"/>
  <c r="AB2089" i="1" s="1"/>
  <c r="V1927" i="1"/>
  <c r="W1927" i="1" s="1"/>
  <c r="V1867" i="1"/>
  <c r="W1867" i="1" s="1"/>
  <c r="Y1514" i="1"/>
  <c r="AA1783" i="1"/>
  <c r="Z1257" i="1"/>
  <c r="AA721" i="1"/>
  <c r="Z497" i="1"/>
  <c r="AA233" i="1"/>
  <c r="V1114" i="1"/>
  <c r="W1114" i="1" s="1"/>
  <c r="Z1023" i="1"/>
  <c r="AA1137" i="1"/>
  <c r="Y729" i="1"/>
  <c r="AB729" i="1" s="1"/>
  <c r="AA127" i="1"/>
  <c r="Z2303" i="1"/>
  <c r="AA1517" i="1"/>
  <c r="Y2289" i="1"/>
  <c r="Y95" i="1"/>
  <c r="AB95" i="1" s="1"/>
  <c r="Z358" i="1"/>
  <c r="Z1115" i="1"/>
  <c r="AA1966" i="1"/>
  <c r="Z2052" i="1"/>
  <c r="Z2394" i="1"/>
  <c r="Z1973" i="1"/>
  <c r="AA2124" i="1"/>
  <c r="Y2056" i="1"/>
  <c r="Y1979" i="1"/>
  <c r="V767" i="1"/>
  <c r="W767" i="1" s="1"/>
  <c r="V610" i="1"/>
  <c r="W610" i="1" s="1"/>
  <c r="V870" i="1"/>
  <c r="W870" i="1" s="1"/>
  <c r="V1352" i="1"/>
  <c r="W1352" i="1" s="1"/>
  <c r="AA1979" i="1"/>
  <c r="Y2157" i="1"/>
  <c r="Y2394" i="1"/>
  <c r="Y2124" i="1"/>
  <c r="AA2130" i="1"/>
  <c r="AA2107" i="1"/>
  <c r="Z1429" i="1"/>
  <c r="V1078" i="1"/>
  <c r="W1078" i="1" s="1"/>
  <c r="Z967" i="1"/>
  <c r="Y767" i="1"/>
  <c r="Y850" i="1"/>
  <c r="AA610" i="1"/>
  <c r="V830" i="1"/>
  <c r="W830" i="1" s="1"/>
  <c r="Y858" i="1"/>
  <c r="Y219" i="1"/>
  <c r="Y488" i="1"/>
  <c r="AA437" i="1"/>
  <c r="AA189" i="1"/>
  <c r="Z197" i="1"/>
  <c r="AA474" i="1"/>
  <c r="Y714" i="1"/>
  <c r="AA192" i="1"/>
  <c r="Z1218" i="1"/>
  <c r="AA116" i="1"/>
  <c r="Y124" i="1"/>
  <c r="Y996" i="1"/>
  <c r="V1297" i="1"/>
  <c r="W1297" i="1" s="1"/>
  <c r="AA631" i="1"/>
  <c r="Y1427" i="1"/>
  <c r="Z435" i="1"/>
  <c r="V269" i="1"/>
  <c r="W269" i="1" s="1"/>
  <c r="AA837" i="1"/>
  <c r="Y1931" i="1"/>
  <c r="Y2154" i="1"/>
  <c r="AA2002" i="1"/>
  <c r="Y558" i="1"/>
  <c r="Z583" i="1"/>
  <c r="Y1606" i="1"/>
  <c r="Z1768" i="1"/>
  <c r="AA2271" i="1"/>
  <c r="AA241" i="1"/>
  <c r="V1766" i="1"/>
  <c r="W1766" i="1" s="1"/>
  <c r="V1797" i="1"/>
  <c r="W1797" i="1" s="1"/>
  <c r="Z703" i="1"/>
  <c r="V1048" i="1"/>
  <c r="W1048" i="1" s="1"/>
  <c r="V2120" i="1"/>
  <c r="W2120" i="1" s="1"/>
  <c r="Z2396" i="1"/>
  <c r="V2402" i="1"/>
  <c r="W2402" i="1" s="1"/>
  <c r="AA2385" i="1"/>
  <c r="V2230" i="1"/>
  <c r="W2230" i="1" s="1"/>
  <c r="Z1443" i="1"/>
  <c r="V1836" i="1"/>
  <c r="W1836" i="1" s="1"/>
  <c r="Y2068" i="1"/>
  <c r="V2112" i="1"/>
  <c r="W2112" i="1" s="1"/>
  <c r="Y1594" i="1"/>
  <c r="Z970" i="1"/>
  <c r="Z50" i="1"/>
  <c r="Z587" i="1"/>
  <c r="AA45" i="1"/>
  <c r="Y12" i="1"/>
  <c r="Z578" i="1"/>
  <c r="Y704" i="1"/>
  <c r="Y392" i="1"/>
  <c r="Z135" i="1"/>
  <c r="AA222" i="1"/>
  <c r="Z847" i="1"/>
  <c r="AA139" i="1"/>
  <c r="AA1049" i="1"/>
  <c r="AA418" i="1"/>
  <c r="V1375" i="1"/>
  <c r="W1375" i="1" s="1"/>
  <c r="Z624" i="1"/>
  <c r="Z2157" i="1"/>
  <c r="Y2406" i="1"/>
  <c r="V2501" i="1"/>
  <c r="W2501" i="1" s="1"/>
  <c r="Z2124" i="1"/>
  <c r="Y2130" i="1"/>
  <c r="AA767" i="1"/>
  <c r="Y610" i="1"/>
  <c r="V192" i="1"/>
  <c r="W192" i="1" s="1"/>
  <c r="Y395" i="1"/>
  <c r="V116" i="1"/>
  <c r="W116" i="1" s="1"/>
  <c r="AA996" i="1"/>
  <c r="AA1297" i="1"/>
  <c r="V930" i="1"/>
  <c r="W930" i="1" s="1"/>
  <c r="V837" i="1"/>
  <c r="W837" i="1" s="1"/>
  <c r="AA1931" i="1"/>
  <c r="Z2154" i="1"/>
  <c r="Y1741" i="1"/>
  <c r="Y688" i="1"/>
  <c r="Y1768" i="1"/>
  <c r="V1536" i="1"/>
  <c r="W1536" i="1" s="1"/>
  <c r="V2271" i="1"/>
  <c r="W2271" i="1" s="1"/>
  <c r="Y1438" i="1"/>
  <c r="Z2499" i="1"/>
  <c r="Y2396" i="1"/>
  <c r="AB2396" i="1" s="1"/>
  <c r="Y2402" i="1"/>
  <c r="Y1987" i="1"/>
  <c r="Y1937" i="1"/>
  <c r="V2252" i="1"/>
  <c r="W2252" i="1" s="1"/>
  <c r="Z2112" i="1"/>
  <c r="AA1414" i="1"/>
  <c r="AA970" i="1"/>
  <c r="Z756" i="1"/>
  <c r="V45" i="1"/>
  <c r="W45" i="1" s="1"/>
  <c r="AA167" i="1"/>
  <c r="AA60" i="1"/>
  <c r="Z1519" i="1"/>
  <c r="V2060" i="1"/>
  <c r="W2060" i="1" s="1"/>
  <c r="Y1471" i="1"/>
  <c r="AA1632" i="1"/>
  <c r="Z2420" i="1"/>
  <c r="Y2323" i="1"/>
  <c r="Y1376" i="1"/>
  <c r="V2406" i="1"/>
  <c r="W2406" i="1" s="1"/>
  <c r="Z2501" i="1"/>
  <c r="AA1176" i="1"/>
  <c r="Y581" i="1"/>
  <c r="Z192" i="1"/>
  <c r="Z395" i="1"/>
  <c r="V1218" i="1"/>
  <c r="W1218" i="1" s="1"/>
  <c r="Z116" i="1"/>
  <c r="Y870" i="1"/>
  <c r="V996" i="1"/>
  <c r="W996" i="1" s="1"/>
  <c r="AA930" i="1"/>
  <c r="AA2154" i="1"/>
  <c r="Y2002" i="1"/>
  <c r="V558" i="1"/>
  <c r="W558" i="1" s="1"/>
  <c r="Z1741" i="1"/>
  <c r="Z688" i="1"/>
  <c r="Z2271" i="1"/>
  <c r="V2396" i="1"/>
  <c r="W2396" i="1" s="1"/>
  <c r="Z2402" i="1"/>
  <c r="Z1987" i="1"/>
  <c r="Z1937" i="1"/>
  <c r="Z2252" i="1"/>
  <c r="Y1836" i="1"/>
  <c r="AA1594" i="1"/>
  <c r="Y1414" i="1"/>
  <c r="V970" i="1"/>
  <c r="W970" i="1" s="1"/>
  <c r="Y883" i="1"/>
  <c r="Y756" i="1"/>
  <c r="AA50" i="1"/>
  <c r="Z555" i="1"/>
  <c r="V675" i="1"/>
  <c r="W675" i="1" s="1"/>
  <c r="V167" i="1"/>
  <c r="W167" i="1" s="1"/>
  <c r="Z1374" i="1"/>
  <c r="Y418" i="1"/>
  <c r="Y1119" i="1"/>
  <c r="Y1519" i="1"/>
  <c r="AA1471" i="1"/>
  <c r="Y1632" i="1"/>
  <c r="AA2339" i="1"/>
  <c r="Y2359" i="1"/>
  <c r="AA2323" i="1"/>
  <c r="AA1701" i="1"/>
  <c r="Z1176" i="1"/>
  <c r="V972" i="1"/>
  <c r="W972" i="1" s="1"/>
  <c r="Z727" i="1"/>
  <c r="AA686" i="1"/>
  <c r="V417" i="1"/>
  <c r="W417" i="1" s="1"/>
  <c r="V493" i="1"/>
  <c r="W493" i="1" s="1"/>
  <c r="Y474" i="1"/>
  <c r="Z581" i="1"/>
  <c r="Y192" i="1"/>
  <c r="AA395" i="1"/>
  <c r="AA1218" i="1"/>
  <c r="Z1053" i="1"/>
  <c r="AA1106" i="1"/>
  <c r="AA870" i="1"/>
  <c r="AA68" i="1"/>
  <c r="Y1297" i="1"/>
  <c r="V1204" i="1"/>
  <c r="W1204" i="1" s="1"/>
  <c r="Y162" i="1"/>
  <c r="Z861" i="1"/>
  <c r="Y407" i="1"/>
  <c r="Z535" i="1"/>
  <c r="Z837" i="1"/>
  <c r="AA1821" i="1"/>
  <c r="V2002" i="1"/>
  <c r="W2002" i="1" s="1"/>
  <c r="AA558" i="1"/>
  <c r="AA1741" i="1"/>
  <c r="Y583" i="1"/>
  <c r="AB583" i="1" s="1"/>
  <c r="Z1606" i="1"/>
  <c r="V1768" i="1"/>
  <c r="W1768" i="1" s="1"/>
  <c r="Z1536" i="1"/>
  <c r="V2474" i="1"/>
  <c r="W2474" i="1" s="1"/>
  <c r="AA1437" i="1"/>
  <c r="V707" i="1"/>
  <c r="W707" i="1" s="1"/>
  <c r="Z1438" i="1"/>
  <c r="AA2438" i="1"/>
  <c r="Y1789" i="1"/>
  <c r="V2499" i="1"/>
  <c r="W2499" i="1" s="1"/>
  <c r="Y2487" i="1"/>
  <c r="Y703" i="1"/>
  <c r="AB703" i="1" s="1"/>
  <c r="V1937" i="1"/>
  <c r="W1937" i="1" s="1"/>
  <c r="AA2252" i="1"/>
  <c r="AA1836" i="1"/>
  <c r="Y1756" i="1"/>
  <c r="V1414" i="1"/>
  <c r="W1414" i="1" s="1"/>
  <c r="Y970" i="1"/>
  <c r="AB970" i="1" s="1"/>
  <c r="Z883" i="1"/>
  <c r="V756" i="1"/>
  <c r="W756" i="1" s="1"/>
  <c r="Y761" i="1"/>
  <c r="V803" i="1"/>
  <c r="W803" i="1" s="1"/>
  <c r="Z45" i="1"/>
  <c r="Z167" i="1"/>
  <c r="Y489" i="1"/>
  <c r="AA704" i="1"/>
  <c r="V733" i="1"/>
  <c r="W733" i="1" s="1"/>
  <c r="Z222" i="1"/>
  <c r="V494" i="1"/>
  <c r="W494" i="1" s="1"/>
  <c r="Y76" i="1"/>
  <c r="Y573" i="1"/>
  <c r="Z805" i="1"/>
  <c r="Y1040" i="1"/>
  <c r="AA1581" i="1"/>
  <c r="AA1375" i="1"/>
  <c r="V624" i="1"/>
  <c r="W624" i="1" s="1"/>
  <c r="Z308" i="1"/>
  <c r="Z1472" i="1"/>
  <c r="V1376" i="1"/>
  <c r="W1376" i="1" s="1"/>
  <c r="Z1924" i="1"/>
  <c r="V2312" i="1"/>
  <c r="W2312" i="1" s="1"/>
  <c r="AA2098" i="1"/>
  <c r="Z1991" i="1"/>
  <c r="V1063" i="1"/>
  <c r="W1063" i="1" s="1"/>
  <c r="V893" i="1"/>
  <c r="W893" i="1" s="1"/>
  <c r="Y727" i="1"/>
  <c r="AA627" i="1"/>
  <c r="AA680" i="1"/>
  <c r="AA478" i="1"/>
  <c r="AA493" i="1"/>
  <c r="V916" i="1"/>
  <c r="W916" i="1" s="1"/>
  <c r="V310" i="1"/>
  <c r="W310" i="1" s="1"/>
  <c r="Z474" i="1"/>
  <c r="V581" i="1"/>
  <c r="W581" i="1" s="1"/>
  <c r="AA21" i="1"/>
  <c r="Y1053" i="1"/>
  <c r="V1106" i="1"/>
  <c r="W1106" i="1" s="1"/>
  <c r="Z870" i="1"/>
  <c r="Z1204" i="1"/>
  <c r="Z162" i="1"/>
  <c r="AA407" i="1"/>
  <c r="Y1295" i="1"/>
  <c r="Z1857" i="1"/>
  <c r="Y1444" i="1"/>
  <c r="V1741" i="1"/>
  <c r="W1741" i="1" s="1"/>
  <c r="Z668" i="1"/>
  <c r="AA1768" i="1"/>
  <c r="AA1536" i="1"/>
  <c r="Y2474" i="1"/>
  <c r="V1438" i="1"/>
  <c r="W1438" i="1" s="1"/>
  <c r="Z2438" i="1"/>
  <c r="AA1789" i="1"/>
  <c r="AA2487" i="1"/>
  <c r="Z2449" i="1"/>
  <c r="V1987" i="1"/>
  <c r="W1987" i="1" s="1"/>
  <c r="V1698" i="1"/>
  <c r="W1698" i="1" s="1"/>
  <c r="Y2252" i="1"/>
  <c r="Z1836" i="1"/>
  <c r="Z1620" i="1"/>
  <c r="AA1371" i="1"/>
  <c r="V883" i="1"/>
  <c r="W883" i="1" s="1"/>
  <c r="Z761" i="1"/>
  <c r="Y803" i="1"/>
  <c r="Y50" i="1"/>
  <c r="AB50" i="1" s="1"/>
  <c r="AA675" i="1"/>
  <c r="AA517" i="1"/>
  <c r="Y167" i="1"/>
  <c r="Z489" i="1"/>
  <c r="V704" i="1"/>
  <c r="W704" i="1" s="1"/>
  <c r="V222" i="1"/>
  <c r="W222" i="1" s="1"/>
  <c r="Z494" i="1"/>
  <c r="AA76" i="1"/>
  <c r="V573" i="1"/>
  <c r="W573" i="1" s="1"/>
  <c r="Y1374" i="1"/>
  <c r="AB1374" i="1" s="1"/>
  <c r="Y805" i="1"/>
  <c r="AA624" i="1"/>
  <c r="Y1012" i="1"/>
  <c r="Y1916" i="1"/>
  <c r="Z2231" i="1"/>
  <c r="V2473" i="1"/>
  <c r="W2473" i="1" s="1"/>
  <c r="Y2329" i="1"/>
  <c r="V2383" i="1"/>
  <c r="W2383" i="1" s="1"/>
  <c r="AA1702" i="1"/>
  <c r="Y1743" i="1"/>
  <c r="AA1448" i="1"/>
  <c r="AA1369" i="1"/>
  <c r="V1176" i="1"/>
  <c r="W1176" i="1" s="1"/>
  <c r="AA1063" i="1"/>
  <c r="Y893" i="1"/>
  <c r="AA727" i="1"/>
  <c r="V627" i="1"/>
  <c r="W627" i="1" s="1"/>
  <c r="Z686" i="1"/>
  <c r="Y478" i="1"/>
  <c r="Z326" i="1"/>
  <c r="Y916" i="1"/>
  <c r="Y310" i="1"/>
  <c r="AA581" i="1"/>
  <c r="V21" i="1"/>
  <c r="W21" i="1" s="1"/>
  <c r="Y566" i="1"/>
  <c r="AA548" i="1"/>
  <c r="Z306" i="1"/>
  <c r="V664" i="1"/>
  <c r="W664" i="1" s="1"/>
  <c r="AA1053" i="1"/>
  <c r="Z1106" i="1"/>
  <c r="Y17" i="1"/>
  <c r="Y576" i="1"/>
  <c r="V1707" i="1"/>
  <c r="W1707" i="1" s="1"/>
  <c r="Z1224" i="1"/>
  <c r="Y1610" i="1"/>
  <c r="AA1204" i="1"/>
  <c r="AA162" i="1"/>
  <c r="AA535" i="1"/>
  <c r="AA1295" i="1"/>
  <c r="Y282" i="1"/>
  <c r="V1857" i="1"/>
  <c r="W1857" i="1" s="1"/>
  <c r="AA1963" i="1"/>
  <c r="AA2012" i="1"/>
  <c r="V1444" i="1"/>
  <c r="W1444" i="1" s="1"/>
  <c r="V2240" i="1"/>
  <c r="W2240" i="1" s="1"/>
  <c r="V1589" i="1"/>
  <c r="W1589" i="1" s="1"/>
  <c r="Y668" i="1"/>
  <c r="V1252" i="1"/>
  <c r="W1252" i="1" s="1"/>
  <c r="Y1646" i="1"/>
  <c r="AA2474" i="1"/>
  <c r="Y1437" i="1"/>
  <c r="V2151" i="1"/>
  <c r="W2151" i="1" s="1"/>
  <c r="Z707" i="1"/>
  <c r="Z1036" i="1"/>
  <c r="Y1696" i="1"/>
  <c r="V2438" i="1"/>
  <c r="W2438" i="1" s="1"/>
  <c r="Z1459" i="1"/>
  <c r="AA1797" i="1"/>
  <c r="AA2499" i="1"/>
  <c r="Z1625" i="1"/>
  <c r="V2449" i="1"/>
  <c r="W2449" i="1" s="1"/>
  <c r="V2450" i="1"/>
  <c r="W2450" i="1" s="1"/>
  <c r="AA1699" i="1"/>
  <c r="V2054" i="1"/>
  <c r="W2054" i="1" s="1"/>
  <c r="AA2099" i="1"/>
  <c r="Z1756" i="1"/>
  <c r="Y1370" i="1"/>
  <c r="V1620" i="1"/>
  <c r="W1620" i="1" s="1"/>
  <c r="V969" i="1"/>
  <c r="W969" i="1" s="1"/>
  <c r="V1734" i="1"/>
  <c r="W1734" i="1" s="1"/>
  <c r="V1129" i="1"/>
  <c r="W1129" i="1" s="1"/>
  <c r="AA756" i="1"/>
  <c r="Y856" i="1"/>
  <c r="Y675" i="1"/>
  <c r="V517" i="1"/>
  <c r="W517" i="1" s="1"/>
  <c r="AA425" i="1"/>
  <c r="AA489" i="1"/>
  <c r="Y733" i="1"/>
  <c r="Y494" i="1"/>
  <c r="V76" i="1"/>
  <c r="W76" i="1" s="1"/>
  <c r="Z573" i="1"/>
  <c r="V1374" i="1"/>
  <c r="W1374" i="1" s="1"/>
  <c r="AA1076" i="1"/>
  <c r="V1040" i="1"/>
  <c r="W1040" i="1" s="1"/>
  <c r="V418" i="1"/>
  <c r="W418" i="1" s="1"/>
  <c r="V1237" i="1"/>
  <c r="W1237" i="1" s="1"/>
  <c r="Z1447" i="1"/>
  <c r="Z2162" i="1"/>
  <c r="AA2473" i="1"/>
  <c r="Z2329" i="1"/>
  <c r="Z2395" i="1"/>
  <c r="Z1063" i="1"/>
  <c r="Z893" i="1"/>
  <c r="AA1119" i="1"/>
  <c r="Y2052" i="1"/>
  <c r="AB2052" i="1" s="1"/>
  <c r="Y1447" i="1"/>
  <c r="V2395" i="1"/>
  <c r="W2395" i="1" s="1"/>
  <c r="AA2312" i="1"/>
  <c r="AA976" i="1"/>
  <c r="V825" i="1"/>
  <c r="W825" i="1" s="1"/>
  <c r="Z987" i="1"/>
  <c r="Y1063" i="1"/>
  <c r="AA691" i="1"/>
  <c r="Y561" i="1"/>
  <c r="Y680" i="1"/>
  <c r="Y417" i="1"/>
  <c r="AA52" i="1"/>
  <c r="Y98" i="1"/>
  <c r="Y264" i="1"/>
  <c r="Z310" i="1"/>
  <c r="Y405" i="1"/>
  <c r="Y21" i="1"/>
  <c r="Z38" i="1"/>
  <c r="AA306" i="1"/>
  <c r="AA813" i="1"/>
  <c r="AA17" i="1"/>
  <c r="Y1065" i="1"/>
  <c r="AA1266" i="1"/>
  <c r="Z1295" i="1"/>
  <c r="Y1857" i="1"/>
  <c r="AB1857" i="1" s="1"/>
  <c r="V1696" i="1"/>
  <c r="W1696" i="1" s="1"/>
  <c r="Z1601" i="1"/>
  <c r="Z2131" i="1"/>
  <c r="Y1698" i="1"/>
  <c r="V2095" i="1"/>
  <c r="W2095" i="1" s="1"/>
  <c r="Z675" i="1"/>
  <c r="Y77" i="1"/>
  <c r="V464" i="1"/>
  <c r="W464" i="1" s="1"/>
  <c r="Z1040" i="1"/>
  <c r="Y301" i="1"/>
  <c r="AA345" i="1"/>
  <c r="V143" i="1"/>
  <c r="W143" i="1" s="1"/>
  <c r="AA2308" i="1"/>
  <c r="Z1470" i="1"/>
  <c r="V2380" i="1"/>
  <c r="W2380" i="1" s="1"/>
  <c r="Y2162" i="1"/>
  <c r="AB2162" i="1" s="1"/>
  <c r="V2484" i="1"/>
  <c r="W2484" i="1" s="1"/>
  <c r="Z2293" i="1"/>
  <c r="Y2312" i="1"/>
  <c r="Y1468" i="1"/>
  <c r="AA1778" i="1"/>
  <c r="Y1388" i="1"/>
  <c r="V987" i="1"/>
  <c r="W987" i="1" s="1"/>
  <c r="AA893" i="1"/>
  <c r="V691" i="1"/>
  <c r="W691" i="1" s="1"/>
  <c r="Y326" i="1"/>
  <c r="AB326" i="1" s="1"/>
  <c r="V264" i="1"/>
  <c r="W264" i="1" s="1"/>
  <c r="V38" i="1"/>
  <c r="W38" i="1" s="1"/>
  <c r="Z816" i="1"/>
  <c r="V566" i="1"/>
  <c r="W566" i="1" s="1"/>
  <c r="Y548" i="1"/>
  <c r="V813" i="1"/>
  <c r="W813" i="1" s="1"/>
  <c r="V17" i="1"/>
  <c r="W17" i="1" s="1"/>
  <c r="AA205" i="1"/>
  <c r="V1266" i="1"/>
  <c r="W1266" i="1" s="1"/>
  <c r="V68" i="1"/>
  <c r="W68" i="1" s="1"/>
  <c r="V1224" i="1"/>
  <c r="W1224" i="1" s="1"/>
  <c r="V435" i="1"/>
  <c r="W435" i="1" s="1"/>
  <c r="V535" i="1"/>
  <c r="W535" i="1" s="1"/>
  <c r="AA1096" i="1"/>
  <c r="Y1196" i="1"/>
  <c r="Y2475" i="1"/>
  <c r="V1963" i="1"/>
  <c r="W1963" i="1" s="1"/>
  <c r="Y2012" i="1"/>
  <c r="Y1493" i="1"/>
  <c r="V2015" i="1"/>
  <c r="W2015" i="1" s="1"/>
  <c r="Y647" i="1"/>
  <c r="AA1981" i="1"/>
  <c r="AA668" i="1"/>
  <c r="Y1252" i="1"/>
  <c r="Z1126" i="1"/>
  <c r="Z2077" i="1"/>
  <c r="AA1646" i="1"/>
  <c r="Z2019" i="1"/>
  <c r="V1437" i="1"/>
  <c r="W1437" i="1" s="1"/>
  <c r="Z1766" i="1"/>
  <c r="Y1738" i="1"/>
  <c r="AA1601" i="1"/>
  <c r="Z1789" i="1"/>
  <c r="Y2239" i="1"/>
  <c r="AA2455" i="1"/>
  <c r="Z1327" i="1"/>
  <c r="Y1625" i="1"/>
  <c r="AB1625" i="1" s="1"/>
  <c r="Z1851" i="1"/>
  <c r="Y2449" i="1"/>
  <c r="Z2450" i="1"/>
  <c r="AA2314" i="1"/>
  <c r="Y2469" i="1"/>
  <c r="Z1699" i="1"/>
  <c r="AA2131" i="1"/>
  <c r="Z1698" i="1"/>
  <c r="AA2054" i="1"/>
  <c r="V2099" i="1"/>
  <c r="W2099" i="1" s="1"/>
  <c r="AA2095" i="1"/>
  <c r="AA1734" i="1"/>
  <c r="V1371" i="1"/>
  <c r="W1371" i="1" s="1"/>
  <c r="Y1328" i="1"/>
  <c r="Y555" i="1"/>
  <c r="AB555" i="1" s="1"/>
  <c r="V722" i="1"/>
  <c r="W722" i="1" s="1"/>
  <c r="Z670" i="1"/>
  <c r="V469" i="1"/>
  <c r="W469" i="1" s="1"/>
  <c r="Y51" i="1"/>
  <c r="Z77" i="1"/>
  <c r="AA301" i="1"/>
  <c r="V345" i="1"/>
  <c r="W345" i="1" s="1"/>
  <c r="Y143" i="1"/>
  <c r="Y2308" i="1"/>
  <c r="V1491" i="1"/>
  <c r="W1491" i="1" s="1"/>
  <c r="Y1825" i="1"/>
  <c r="V2162" i="1"/>
  <c r="W2162" i="1" s="1"/>
  <c r="Z2452" i="1"/>
  <c r="AA2027" i="1"/>
  <c r="AA1740" i="1"/>
  <c r="Z1468" i="1"/>
  <c r="Z1778" i="1"/>
  <c r="Y976" i="1"/>
  <c r="AA1429" i="1"/>
  <c r="V1238" i="1"/>
  <c r="W1238" i="1" s="1"/>
  <c r="Y987" i="1"/>
  <c r="AB987" i="1" s="1"/>
  <c r="Z219" i="1"/>
  <c r="V101" i="1"/>
  <c r="W101" i="1" s="1"/>
  <c r="Z444" i="1"/>
  <c r="V474" i="1"/>
  <c r="W474" i="1" s="1"/>
  <c r="V714" i="1"/>
  <c r="W714" i="1" s="1"/>
  <c r="Y816" i="1"/>
  <c r="AA566" i="1"/>
  <c r="Z548" i="1"/>
  <c r="Y306" i="1"/>
  <c r="AB306" i="1" s="1"/>
  <c r="AA1128" i="1"/>
  <c r="V1358" i="1"/>
  <c r="W1358" i="1" s="1"/>
  <c r="Y205" i="1"/>
  <c r="V504" i="1"/>
  <c r="W504" i="1" s="1"/>
  <c r="Z1266" i="1"/>
  <c r="AA1224" i="1"/>
  <c r="Z1427" i="1"/>
  <c r="Y435" i="1"/>
  <c r="Y535" i="1"/>
  <c r="AB535" i="1" s="1"/>
  <c r="AC535" i="1" s="1"/>
  <c r="Y269" i="1"/>
  <c r="V994" i="1"/>
  <c r="W994" i="1" s="1"/>
  <c r="Y1963" i="1"/>
  <c r="Z2012" i="1"/>
  <c r="Z2248" i="1"/>
  <c r="V1493" i="1"/>
  <c r="W1493" i="1" s="1"/>
  <c r="Z2015" i="1"/>
  <c r="Z647" i="1"/>
  <c r="Z1249" i="1"/>
  <c r="Y1981" i="1"/>
  <c r="AA227" i="1"/>
  <c r="AA688" i="1"/>
  <c r="Z1252" i="1"/>
  <c r="Y1126" i="1"/>
  <c r="V2077" i="1"/>
  <c r="W2077" i="1" s="1"/>
  <c r="V1646" i="1"/>
  <c r="W1646" i="1" s="1"/>
  <c r="AA1929" i="1"/>
  <c r="Y2019" i="1"/>
  <c r="Z241" i="1"/>
  <c r="Y1766" i="1"/>
  <c r="AA1696" i="1"/>
  <c r="Z2239" i="1"/>
  <c r="V2455" i="1"/>
  <c r="W2455" i="1" s="1"/>
  <c r="V2487" i="1"/>
  <c r="W2487" i="1" s="1"/>
  <c r="V1327" i="1"/>
  <c r="W1327" i="1" s="1"/>
  <c r="Y2120" i="1"/>
  <c r="Y2314" i="1"/>
  <c r="V1946" i="1"/>
  <c r="W1946" i="1" s="1"/>
  <c r="V1699" i="1"/>
  <c r="W1699" i="1" s="1"/>
  <c r="Y2131" i="1"/>
  <c r="AB2131" i="1" s="1"/>
  <c r="Y1719" i="1"/>
  <c r="AA1698" i="1"/>
  <c r="Z2054" i="1"/>
  <c r="Y2099" i="1"/>
  <c r="Y2095" i="1"/>
  <c r="Y2112" i="1"/>
  <c r="AA1912" i="1"/>
  <c r="Z1691" i="1"/>
  <c r="Z969" i="1"/>
  <c r="Y553" i="1"/>
  <c r="Y929" i="1"/>
  <c r="AA1328" i="1"/>
  <c r="V555" i="1"/>
  <c r="W555" i="1" s="1"/>
  <c r="AA587" i="1"/>
  <c r="AA670" i="1"/>
  <c r="Y426" i="1"/>
  <c r="Y469" i="1"/>
  <c r="V51" i="1"/>
  <c r="W51" i="1" s="1"/>
  <c r="AA77" i="1"/>
  <c r="Z464" i="1"/>
  <c r="AA232" i="1"/>
  <c r="Y2452" i="1"/>
  <c r="V2027" i="1"/>
  <c r="W2027" i="1" s="1"/>
  <c r="Y1973" i="1"/>
  <c r="AB1973" i="1" s="1"/>
  <c r="V1778" i="1"/>
  <c r="W1778" i="1" s="1"/>
  <c r="Z1388" i="1"/>
  <c r="V1687" i="1"/>
  <c r="W1687" i="1" s="1"/>
  <c r="AA987" i="1"/>
  <c r="Z767" i="1"/>
  <c r="AB767" i="1" s="1"/>
  <c r="AC767" i="1" s="1"/>
  <c r="V306" i="1"/>
  <c r="W306" i="1" s="1"/>
  <c r="AA1065" i="1"/>
  <c r="Y1266" i="1"/>
  <c r="AB1266" i="1" s="1"/>
  <c r="Z996" i="1"/>
  <c r="Y930" i="1"/>
  <c r="V2012" i="1"/>
  <c r="W2012" i="1" s="1"/>
  <c r="V688" i="1"/>
  <c r="W688" i="1" s="1"/>
  <c r="AA2019" i="1"/>
  <c r="AA1438" i="1"/>
  <c r="Z1696" i="1"/>
  <c r="Y1601" i="1"/>
  <c r="AB1601" i="1" s="1"/>
  <c r="V1789" i="1"/>
  <c r="W1789" i="1" s="1"/>
  <c r="AA2239" i="1"/>
  <c r="AA1987" i="1"/>
  <c r="Z2099" i="1"/>
  <c r="Z2095" i="1"/>
  <c r="AA469" i="1"/>
  <c r="Z51" i="1"/>
  <c r="AA464" i="1"/>
  <c r="V847" i="1"/>
  <c r="W847" i="1" s="1"/>
  <c r="V232" i="1"/>
  <c r="W232" i="1" s="1"/>
  <c r="V1049" i="1"/>
  <c r="W1049" i="1" s="1"/>
  <c r="Z301" i="1"/>
  <c r="AB301" i="1" s="1"/>
  <c r="AA1562" i="1"/>
  <c r="Z992" i="1"/>
  <c r="Z796" i="1"/>
  <c r="V1119" i="1"/>
  <c r="W1119" i="1" s="1"/>
  <c r="Y60" i="1"/>
  <c r="V1812" i="1"/>
  <c r="W1812" i="1" s="1"/>
  <c r="Y2380" i="1"/>
  <c r="Z1686" i="1"/>
  <c r="AA14" i="1"/>
  <c r="AA1244" i="1"/>
  <c r="Y308" i="1"/>
  <c r="AB308" i="1" s="1"/>
  <c r="Z251" i="1"/>
  <c r="AA143" i="1"/>
  <c r="V1471" i="1"/>
  <c r="W1471" i="1" s="1"/>
  <c r="V1761" i="1"/>
  <c r="W1761" i="1" s="1"/>
  <c r="AA1812" i="1"/>
  <c r="Z2380" i="1"/>
  <c r="Y1886" i="1"/>
  <c r="AA569" i="1"/>
  <c r="Z824" i="1"/>
  <c r="AA2223" i="1"/>
  <c r="Y2194" i="1"/>
  <c r="V1543" i="1"/>
  <c r="W1543" i="1" s="1"/>
  <c r="Z2220" i="1"/>
  <c r="V1455" i="1"/>
  <c r="W1455" i="1" s="1"/>
  <c r="Y1244" i="1"/>
  <c r="V1941" i="1"/>
  <c r="W1941" i="1" s="1"/>
  <c r="Z2186" i="1"/>
  <c r="Z1673" i="1"/>
  <c r="V1955" i="1"/>
  <c r="W1955" i="1" s="1"/>
  <c r="Z1815" i="1"/>
  <c r="V2390" i="1"/>
  <c r="W2390" i="1" s="1"/>
  <c r="Y712" i="1"/>
  <c r="Z1377" i="1"/>
  <c r="V2440" i="1"/>
  <c r="W2440" i="1" s="1"/>
  <c r="Y2364" i="1"/>
  <c r="Z2399" i="1"/>
  <c r="V1871" i="1"/>
  <c r="W1871" i="1" s="1"/>
  <c r="Y1910" i="1"/>
  <c r="Z2382" i="1"/>
  <c r="V2253" i="1"/>
  <c r="W2253" i="1" s="1"/>
  <c r="V2219" i="1"/>
  <c r="W2219" i="1" s="1"/>
  <c r="Z2096" i="1"/>
  <c r="AA2111" i="1"/>
  <c r="V2036" i="1"/>
  <c r="W2036" i="1" s="1"/>
  <c r="AA1901" i="1"/>
  <c r="Y1206" i="1"/>
  <c r="Y1318" i="1"/>
  <c r="Z1010" i="1"/>
  <c r="Z949" i="1"/>
  <c r="AA874" i="1"/>
  <c r="AA1234" i="1"/>
  <c r="V653" i="1"/>
  <c r="W653" i="1" s="1"/>
  <c r="AA638" i="1"/>
  <c r="V487" i="1"/>
  <c r="W487" i="1" s="1"/>
  <c r="V445" i="1"/>
  <c r="W445" i="1" s="1"/>
  <c r="Y42" i="1"/>
  <c r="AA669" i="1"/>
  <c r="AA206" i="1"/>
  <c r="AA674" i="1"/>
  <c r="V450" i="1"/>
  <c r="W450" i="1" s="1"/>
  <c r="Z349" i="1"/>
  <c r="V1291" i="1"/>
  <c r="W1291" i="1" s="1"/>
  <c r="Z1532" i="1"/>
  <c r="Z1227" i="1"/>
  <c r="V965" i="1"/>
  <c r="W965" i="1" s="1"/>
  <c r="Y1201" i="1"/>
  <c r="V947" i="1"/>
  <c r="W947" i="1" s="1"/>
  <c r="Z1423" i="1"/>
  <c r="V198" i="1"/>
  <c r="W198" i="1" s="1"/>
  <c r="Z864" i="1"/>
  <c r="AA99" i="1"/>
  <c r="AA181" i="1"/>
  <c r="Z1062" i="1"/>
  <c r="Z1742" i="1"/>
  <c r="Z1621" i="1"/>
  <c r="V1935" i="1"/>
  <c r="W1935" i="1" s="1"/>
  <c r="V342" i="1"/>
  <c r="W342" i="1" s="1"/>
  <c r="V533" i="1"/>
  <c r="W533" i="1" s="1"/>
  <c r="V2160" i="1"/>
  <c r="W2160" i="1" s="1"/>
  <c r="AA2106" i="1"/>
  <c r="Y1765" i="1"/>
  <c r="V1932" i="1"/>
  <c r="W1932" i="1" s="1"/>
  <c r="Y1079" i="1"/>
  <c r="Y1495" i="1"/>
  <c r="Z1242" i="1"/>
  <c r="AA251" i="1"/>
  <c r="AA2380" i="1"/>
  <c r="Y14" i="1"/>
  <c r="Z1365" i="1"/>
  <c r="AA2220" i="1"/>
  <c r="V2155" i="1"/>
  <c r="W2155" i="1" s="1"/>
  <c r="V795" i="1"/>
  <c r="W795" i="1" s="1"/>
  <c r="Z1244" i="1"/>
  <c r="AA2186" i="1"/>
  <c r="Y1955" i="1"/>
  <c r="V1926" i="1"/>
  <c r="W1926" i="1" s="1"/>
  <c r="Y2399" i="1"/>
  <c r="AA2253" i="1"/>
  <c r="Y2217" i="1"/>
  <c r="Z283" i="1"/>
  <c r="V669" i="1"/>
  <c r="W669" i="1" s="1"/>
  <c r="AA349" i="1"/>
  <c r="Z1201" i="1"/>
  <c r="V1060" i="1"/>
  <c r="W1060" i="1" s="1"/>
  <c r="Y99" i="1"/>
  <c r="Z1935" i="1"/>
  <c r="AA1752" i="1"/>
  <c r="V1866" i="1"/>
  <c r="W1866" i="1" s="1"/>
  <c r="Y1469" i="1"/>
  <c r="AA2071" i="1"/>
  <c r="V2163" i="1"/>
  <c r="W2163" i="1" s="1"/>
  <c r="Z590" i="1"/>
  <c r="AA961" i="1"/>
  <c r="Y2053" i="1"/>
  <c r="Y2310" i="1"/>
  <c r="Y2358" i="1"/>
  <c r="Y2199" i="1"/>
  <c r="Y2037" i="1"/>
  <c r="Z679" i="1"/>
  <c r="AA726" i="1"/>
  <c r="Y645" i="1"/>
  <c r="AA461" i="1"/>
  <c r="AA56" i="1"/>
  <c r="AA303" i="1"/>
  <c r="AA992" i="1"/>
  <c r="AA2060" i="1"/>
  <c r="V2420" i="1"/>
  <c r="W2420" i="1" s="1"/>
  <c r="AA2103" i="1"/>
  <c r="Y2155" i="1"/>
  <c r="Y1285" i="1"/>
  <c r="Z1955" i="1"/>
  <c r="AB1955" i="1" s="1"/>
  <c r="Y2253" i="1"/>
  <c r="AA2217" i="1"/>
  <c r="Y1010" i="1"/>
  <c r="Z851" i="1"/>
  <c r="AA283" i="1"/>
  <c r="V340" i="1"/>
  <c r="W340" i="1" s="1"/>
  <c r="Y669" i="1"/>
  <c r="Z439" i="1"/>
  <c r="AA1227" i="1"/>
  <c r="V1201" i="1"/>
  <c r="W1201" i="1" s="1"/>
  <c r="Y1060" i="1"/>
  <c r="Z198" i="1"/>
  <c r="V99" i="1"/>
  <c r="W99" i="1" s="1"/>
  <c r="Z1717" i="1"/>
  <c r="Y1935" i="1"/>
  <c r="Y1752" i="1"/>
  <c r="Z2160" i="1"/>
  <c r="Z1866" i="1"/>
  <c r="AA1481" i="1"/>
  <c r="V961" i="1"/>
  <c r="W961" i="1" s="1"/>
  <c r="Z2053" i="1"/>
  <c r="Y461" i="1"/>
  <c r="Z1581" i="1"/>
  <c r="Z1237" i="1"/>
  <c r="Z894" i="1"/>
  <c r="Z1562" i="1"/>
  <c r="V303" i="1"/>
  <c r="W303" i="1" s="1"/>
  <c r="V992" i="1"/>
  <c r="W992" i="1" s="1"/>
  <c r="Y2090" i="1"/>
  <c r="Y2114" i="1"/>
  <c r="Y1352" i="1"/>
  <c r="V1886" i="1"/>
  <c r="W1886" i="1" s="1"/>
  <c r="AA2221" i="1"/>
  <c r="Z1897" i="1"/>
  <c r="V1365" i="1"/>
  <c r="W1365" i="1" s="1"/>
  <c r="Y2104" i="1"/>
  <c r="Z2155" i="1"/>
  <c r="AA795" i="1"/>
  <c r="Z1285" i="1"/>
  <c r="Y1871" i="1"/>
  <c r="AA1656" i="1"/>
  <c r="Z2253" i="1"/>
  <c r="Z2217" i="1"/>
  <c r="Z2111" i="1"/>
  <c r="AA2036" i="1"/>
  <c r="Z1206" i="1"/>
  <c r="Y1509" i="1"/>
  <c r="V1318" i="1"/>
  <c r="W1318" i="1" s="1"/>
  <c r="AA1010" i="1"/>
  <c r="Y851" i="1"/>
  <c r="Y692" i="1"/>
  <c r="Y643" i="1"/>
  <c r="Z357" i="1"/>
  <c r="Y445" i="1"/>
  <c r="V42" i="1"/>
  <c r="W42" i="1" s="1"/>
  <c r="V283" i="1"/>
  <c r="W283" i="1" s="1"/>
  <c r="AA340" i="1"/>
  <c r="Y206" i="1"/>
  <c r="Z450" i="1"/>
  <c r="V439" i="1"/>
  <c r="W439" i="1" s="1"/>
  <c r="Y349" i="1"/>
  <c r="AA945" i="1"/>
  <c r="AA1006" i="1"/>
  <c r="V1423" i="1"/>
  <c r="W1423" i="1" s="1"/>
  <c r="Z1116" i="1"/>
  <c r="AA1060" i="1"/>
  <c r="Y198" i="1"/>
  <c r="Y549" i="1"/>
  <c r="Y1482" i="1"/>
  <c r="V1717" i="1"/>
  <c r="W1717" i="1" s="1"/>
  <c r="AA1935" i="1"/>
  <c r="Z1752" i="1"/>
  <c r="AA2045" i="1"/>
  <c r="Y1366" i="1"/>
  <c r="Y2160" i="1"/>
  <c r="AB2160" i="1" s="1"/>
  <c r="Y1866" i="1"/>
  <c r="V371" i="1"/>
  <c r="W371" i="1" s="1"/>
  <c r="Y1879" i="1"/>
  <c r="V2071" i="1"/>
  <c r="W2071" i="1" s="1"/>
  <c r="V1481" i="1"/>
  <c r="W1481" i="1" s="1"/>
  <c r="AA2163" i="1"/>
  <c r="V2042" i="1"/>
  <c r="W2042" i="1" s="1"/>
  <c r="Z961" i="1"/>
  <c r="AA2053" i="1"/>
  <c r="V2486" i="1"/>
  <c r="W2486" i="1" s="1"/>
  <c r="Y2389" i="1"/>
  <c r="V1519" i="1"/>
  <c r="W1519" i="1" s="1"/>
  <c r="Y2060" i="1"/>
  <c r="AA2114" i="1"/>
  <c r="Z1352" i="1"/>
  <c r="Y2221" i="1"/>
  <c r="AA2155" i="1"/>
  <c r="Y795" i="1"/>
  <c r="AA1926" i="1"/>
  <c r="Z1871" i="1"/>
  <c r="AA1206" i="1"/>
  <c r="Z1509" i="1"/>
  <c r="Z1398" i="1"/>
  <c r="AA851" i="1"/>
  <c r="Z42" i="1"/>
  <c r="Y1227" i="1"/>
  <c r="AB1227" i="1" s="1"/>
  <c r="Z1060" i="1"/>
  <c r="V1752" i="1"/>
  <c r="W1752" i="1" s="1"/>
  <c r="Z2071" i="1"/>
  <c r="Z2163" i="1"/>
  <c r="V973" i="1"/>
  <c r="W973" i="1" s="1"/>
  <c r="V2053" i="1"/>
  <c r="W2053" i="1" s="1"/>
  <c r="Z2250" i="1"/>
  <c r="V2199" i="1"/>
  <c r="W2199" i="1" s="1"/>
  <c r="AA2201" i="1"/>
  <c r="V2080" i="1"/>
  <c r="W2080" i="1" s="1"/>
  <c r="Z701" i="1"/>
  <c r="V1012" i="1"/>
  <c r="W1012" i="1" s="1"/>
  <c r="V855" i="1"/>
  <c r="W855" i="1" s="1"/>
  <c r="Y152" i="1"/>
  <c r="AA2420" i="1"/>
  <c r="AA1352" i="1"/>
  <c r="Z2221" i="1"/>
  <c r="V188" i="1"/>
  <c r="W188" i="1" s="1"/>
  <c r="Z694" i="1"/>
  <c r="AA755" i="1"/>
  <c r="Z2103" i="1"/>
  <c r="AA1365" i="1"/>
  <c r="AA1754" i="1"/>
  <c r="Z865" i="1"/>
  <c r="Z795" i="1"/>
  <c r="V1285" i="1"/>
  <c r="W1285" i="1" s="1"/>
  <c r="V1636" i="1"/>
  <c r="W1636" i="1" s="1"/>
  <c r="V2464" i="1"/>
  <c r="W2464" i="1" s="1"/>
  <c r="Y2302" i="1"/>
  <c r="AA1235" i="1"/>
  <c r="Z1926" i="1"/>
  <c r="Z2345" i="1"/>
  <c r="AA2414" i="1"/>
  <c r="Z2354" i="1"/>
  <c r="Y2251" i="1"/>
  <c r="AA2128" i="1"/>
  <c r="V1401" i="1"/>
  <c r="W1401" i="1" s="1"/>
  <c r="Y1609" i="1"/>
  <c r="AA1509" i="1"/>
  <c r="AA1398" i="1"/>
  <c r="Z1098" i="1"/>
  <c r="Y1320" i="1"/>
  <c r="Y746" i="1"/>
  <c r="V720" i="1"/>
  <c r="W720" i="1" s="1"/>
  <c r="Z653" i="1"/>
  <c r="Z643" i="1"/>
  <c r="Z70" i="1"/>
  <c r="V625" i="1"/>
  <c r="W625" i="1" s="1"/>
  <c r="AA673" i="1"/>
  <c r="AA119" i="1"/>
  <c r="Y377" i="1"/>
  <c r="AA732" i="1"/>
  <c r="Y945" i="1"/>
  <c r="V1104" i="1"/>
  <c r="W1104" i="1" s="1"/>
  <c r="Z1035" i="1"/>
  <c r="V1324" i="1"/>
  <c r="W1324" i="1" s="1"/>
  <c r="V1227" i="1"/>
  <c r="W1227" i="1" s="1"/>
  <c r="Z428" i="1"/>
  <c r="Z27" i="1"/>
  <c r="Z59" i="1"/>
  <c r="Y472" i="1"/>
  <c r="Z1446" i="1"/>
  <c r="AA549" i="1"/>
  <c r="Z1367" i="1"/>
  <c r="V1482" i="1"/>
  <c r="W1482" i="1" s="1"/>
  <c r="AA268" i="1"/>
  <c r="Y1771" i="1"/>
  <c r="Z1478" i="1"/>
  <c r="V1974" i="1"/>
  <c r="W1974" i="1" s="1"/>
  <c r="Y1828" i="1"/>
  <c r="Y988" i="1"/>
  <c r="AA178" i="1"/>
  <c r="Y371" i="1"/>
  <c r="Z990" i="1"/>
  <c r="AA1879" i="1"/>
  <c r="V2316" i="1"/>
  <c r="W2316" i="1" s="1"/>
  <c r="AA1784" i="1"/>
  <c r="Y2318" i="1"/>
  <c r="Y2042" i="1"/>
  <c r="Z2356" i="1"/>
  <c r="Z973" i="1"/>
  <c r="Z1433" i="1"/>
  <c r="Y139" i="1"/>
  <c r="AA1428" i="1"/>
  <c r="AA501" i="1"/>
  <c r="AA1519" i="1"/>
  <c r="Z2308" i="1"/>
  <c r="V2505" i="1"/>
  <c r="W2505" i="1" s="1"/>
  <c r="Z1632" i="1"/>
  <c r="Z168" i="1"/>
  <c r="Y1686" i="1"/>
  <c r="AB1686" i="1" s="1"/>
  <c r="V2221" i="1"/>
  <c r="W2221" i="1" s="1"/>
  <c r="V694" i="1"/>
  <c r="W694" i="1" s="1"/>
  <c r="V865" i="1"/>
  <c r="W865" i="1" s="1"/>
  <c r="V1808" i="1"/>
  <c r="W1808" i="1" s="1"/>
  <c r="Y1751" i="1"/>
  <c r="AA1560" i="1"/>
  <c r="Y1322" i="1"/>
  <c r="Y1398" i="1"/>
  <c r="AA653" i="1"/>
  <c r="V643" i="1"/>
  <c r="W643" i="1" s="1"/>
  <c r="Y357" i="1"/>
  <c r="AB357" i="1" s="1"/>
  <c r="V732" i="1"/>
  <c r="W732" i="1" s="1"/>
  <c r="Z472" i="1"/>
  <c r="Y931" i="1"/>
  <c r="V549" i="1"/>
  <c r="W549" i="1" s="1"/>
  <c r="Z1482" i="1"/>
  <c r="AA1478" i="1"/>
  <c r="AA2435" i="1"/>
  <c r="Z1944" i="1"/>
  <c r="Z2062" i="1"/>
  <c r="V178" i="1"/>
  <c r="W178" i="1" s="1"/>
  <c r="Z1879" i="1"/>
  <c r="Z2316" i="1"/>
  <c r="V2247" i="1"/>
  <c r="W2247" i="1" s="1"/>
  <c r="Y2163" i="1"/>
  <c r="AA973" i="1"/>
  <c r="V1431" i="1"/>
  <c r="W1431" i="1" s="1"/>
  <c r="Y1059" i="1"/>
  <c r="Z2486" i="1"/>
  <c r="AA2389" i="1"/>
  <c r="Y2502" i="1"/>
  <c r="Z2201" i="1"/>
  <c r="AA92" i="1"/>
  <c r="Y263" i="1"/>
  <c r="Y1050" i="1"/>
  <c r="V501" i="1"/>
  <c r="W501" i="1" s="1"/>
  <c r="Y2505" i="1"/>
  <c r="V1686" i="1"/>
  <c r="W1686" i="1" s="1"/>
  <c r="V2404" i="1"/>
  <c r="W2404" i="1" s="1"/>
  <c r="V1509" i="1"/>
  <c r="W1509" i="1" s="1"/>
  <c r="V1320" i="1"/>
  <c r="W1320" i="1" s="1"/>
  <c r="AA643" i="1"/>
  <c r="Y1534" i="1"/>
  <c r="Y27" i="1"/>
  <c r="V472" i="1"/>
  <c r="W472" i="1" s="1"/>
  <c r="Z369" i="1"/>
  <c r="Z549" i="1"/>
  <c r="Y1367" i="1"/>
  <c r="V1478" i="1"/>
  <c r="W1478" i="1" s="1"/>
  <c r="V2435" i="1"/>
  <c r="W2435" i="1" s="1"/>
  <c r="Y1944" i="1"/>
  <c r="AA1416" i="1"/>
  <c r="V2062" i="1"/>
  <c r="W2062" i="1" s="1"/>
  <c r="Y178" i="1"/>
  <c r="Y1784" i="1"/>
  <c r="AA2247" i="1"/>
  <c r="AA2042" i="1"/>
  <c r="V2063" i="1"/>
  <c r="W2063" i="1" s="1"/>
  <c r="AA1431" i="1"/>
  <c r="AA2486" i="1"/>
  <c r="V2389" i="1"/>
  <c r="W2389" i="1" s="1"/>
  <c r="Y2284" i="1"/>
  <c r="Z513" i="1"/>
  <c r="Y413" i="1"/>
  <c r="Z359" i="1"/>
  <c r="V301" i="1"/>
  <c r="W301" i="1" s="1"/>
  <c r="Z345" i="1"/>
  <c r="Z778" i="1"/>
  <c r="Y465" i="1"/>
  <c r="AA2505" i="1"/>
  <c r="Y1486" i="1"/>
  <c r="Z2404" i="1"/>
  <c r="AA865" i="1"/>
  <c r="Z1936" i="1"/>
  <c r="Y2497" i="1"/>
  <c r="V2345" i="1"/>
  <c r="W2345" i="1" s="1"/>
  <c r="Z2414" i="1"/>
  <c r="Z1910" i="1"/>
  <c r="Z1656" i="1"/>
  <c r="Z2306" i="1"/>
  <c r="Z2033" i="1"/>
  <c r="AA1401" i="1"/>
  <c r="V1751" i="1"/>
  <c r="W1751" i="1" s="1"/>
  <c r="Z1560" i="1"/>
  <c r="Y1098" i="1"/>
  <c r="AB1098" i="1" s="1"/>
  <c r="Z1320" i="1"/>
  <c r="V357" i="1"/>
  <c r="W357" i="1" s="1"/>
  <c r="Y732" i="1"/>
  <c r="AA27" i="1"/>
  <c r="Z413" i="1"/>
  <c r="Y359" i="1"/>
  <c r="AB359" i="1" s="1"/>
  <c r="Z221" i="1"/>
  <c r="V263" i="1"/>
  <c r="W263" i="1" s="1"/>
  <c r="Z1119" i="1"/>
  <c r="V60" i="1"/>
  <c r="W60" i="1" s="1"/>
  <c r="Z1452" i="1"/>
  <c r="V2308" i="1"/>
  <c r="W2308" i="1" s="1"/>
  <c r="V1470" i="1"/>
  <c r="W1470" i="1" s="1"/>
  <c r="Y1984" i="1"/>
  <c r="AA819" i="1"/>
  <c r="AA824" i="1"/>
  <c r="V1750" i="1"/>
  <c r="W1750" i="1" s="1"/>
  <c r="Y2404" i="1"/>
  <c r="V1244" i="1"/>
  <c r="W1244" i="1" s="1"/>
  <c r="V1181" i="1"/>
  <c r="W1181" i="1" s="1"/>
  <c r="V712" i="1"/>
  <c r="W712" i="1" s="1"/>
  <c r="V1936" i="1"/>
  <c r="W1936" i="1" s="1"/>
  <c r="AA2497" i="1"/>
  <c r="Y2414" i="1"/>
  <c r="V2399" i="1"/>
  <c r="W2399" i="1" s="1"/>
  <c r="Z1808" i="1"/>
  <c r="AA1910" i="1"/>
  <c r="V2306" i="1"/>
  <c r="W2306" i="1" s="1"/>
  <c r="AA2033" i="1"/>
  <c r="V2096" i="1"/>
  <c r="W2096" i="1" s="1"/>
  <c r="AA1751" i="1"/>
  <c r="AA1322" i="1"/>
  <c r="Y1677" i="1"/>
  <c r="Z940" i="1"/>
  <c r="Y1234" i="1"/>
  <c r="Z616" i="1"/>
  <c r="Z797" i="1"/>
  <c r="V302" i="1"/>
  <c r="W302" i="1" s="1"/>
  <c r="Y487" i="1"/>
  <c r="Z121" i="1"/>
  <c r="Y625" i="1"/>
  <c r="AA958" i="1"/>
  <c r="V1020" i="1"/>
  <c r="W1020" i="1" s="1"/>
  <c r="AA84" i="1"/>
  <c r="Z732" i="1"/>
  <c r="V1534" i="1"/>
  <c r="W1534" i="1" s="1"/>
  <c r="Z1324" i="1"/>
  <c r="AA247" i="1"/>
  <c r="AA965" i="1"/>
  <c r="Z1006" i="1"/>
  <c r="Z947" i="1"/>
  <c r="Y1169" i="1"/>
  <c r="V369" i="1"/>
  <c r="W369" i="1" s="1"/>
  <c r="Z931" i="1"/>
  <c r="Y181" i="1"/>
  <c r="AA711" i="1"/>
  <c r="AA1062" i="1"/>
  <c r="Y2435" i="1"/>
  <c r="V2236" i="1"/>
  <c r="W2236" i="1" s="1"/>
  <c r="Y1621" i="1"/>
  <c r="AB1621" i="1" s="1"/>
  <c r="AA1944" i="1"/>
  <c r="V1828" i="1"/>
  <c r="W1828" i="1" s="1"/>
  <c r="Y2010" i="1"/>
  <c r="Y2085" i="1"/>
  <c r="Z533" i="1"/>
  <c r="AA1088" i="1"/>
  <c r="Y1416" i="1"/>
  <c r="AA2062" i="1"/>
  <c r="Z178" i="1"/>
  <c r="AA1765" i="1"/>
  <c r="V1784" i="1"/>
  <c r="W1784" i="1" s="1"/>
  <c r="V2318" i="1"/>
  <c r="W2318" i="1" s="1"/>
  <c r="Z2247" i="1"/>
  <c r="AA1079" i="1"/>
  <c r="Y2063" i="1"/>
  <c r="AA800" i="1"/>
  <c r="Y1431" i="1"/>
  <c r="AA1681" i="1"/>
  <c r="AA2310" i="1"/>
  <c r="Y1077" i="1"/>
  <c r="V778" i="1"/>
  <c r="W778" i="1" s="1"/>
  <c r="AA1470" i="1"/>
  <c r="Z1761" i="1"/>
  <c r="Y1812" i="1"/>
  <c r="V168" i="1"/>
  <c r="W168" i="1" s="1"/>
  <c r="AA1686" i="1"/>
  <c r="AC1686" i="1" s="1"/>
  <c r="AA1750" i="1"/>
  <c r="Z2390" i="1"/>
  <c r="Z2497" i="1"/>
  <c r="AA2399" i="1"/>
  <c r="Y1808" i="1"/>
  <c r="V2217" i="1"/>
  <c r="W2217" i="1" s="1"/>
  <c r="V2033" i="1"/>
  <c r="W2033" i="1" s="1"/>
  <c r="AA2096" i="1"/>
  <c r="V2111" i="1"/>
  <c r="W2111" i="1" s="1"/>
  <c r="V1322" i="1"/>
  <c r="W1322" i="1" s="1"/>
  <c r="Z1677" i="1"/>
  <c r="Y940" i="1"/>
  <c r="Y874" i="1"/>
  <c r="Z323" i="1"/>
  <c r="Y965" i="1"/>
  <c r="AA1169" i="1"/>
  <c r="Z99" i="1"/>
  <c r="AA1717" i="1"/>
  <c r="Z2236" i="1"/>
  <c r="Z1828" i="1"/>
  <c r="Z2010" i="1"/>
  <c r="AA2085" i="1"/>
  <c r="Z1088" i="1"/>
  <c r="Z1416" i="1"/>
  <c r="AA1866" i="1"/>
  <c r="Z1469" i="1"/>
  <c r="Z1765" i="1"/>
  <c r="V1705" i="1"/>
  <c r="W1705" i="1" s="1"/>
  <c r="Z1784" i="1"/>
  <c r="Z1481" i="1"/>
  <c r="V590" i="1"/>
  <c r="W590" i="1" s="1"/>
  <c r="V1079" i="1"/>
  <c r="W1079" i="1" s="1"/>
  <c r="Z2063" i="1"/>
  <c r="Y800" i="1"/>
  <c r="V1848" i="1"/>
  <c r="W1848" i="1" s="1"/>
  <c r="Z1059" i="1"/>
  <c r="Z1681" i="1"/>
  <c r="Z2310" i="1"/>
  <c r="Z1894" i="1"/>
  <c r="Z2291" i="1"/>
  <c r="V2284" i="1"/>
  <c r="W2284" i="1" s="1"/>
  <c r="Y1993" i="1"/>
  <c r="AA2037" i="1"/>
  <c r="Z1548" i="1"/>
  <c r="V1153" i="1"/>
  <c r="W1153" i="1" s="1"/>
  <c r="Z658" i="1"/>
  <c r="AA679" i="1"/>
  <c r="V413" i="1"/>
  <c r="W413" i="1" s="1"/>
  <c r="V1993" i="1"/>
  <c r="W1993" i="1" s="1"/>
  <c r="Y1134" i="1"/>
  <c r="Y1395" i="1"/>
  <c r="Z645" i="1"/>
  <c r="AA221" i="1"/>
  <c r="AA1070" i="1"/>
  <c r="Z1993" i="1"/>
  <c r="AA2101" i="1"/>
  <c r="AA1598" i="1"/>
  <c r="Z839" i="1"/>
  <c r="Z296" i="1"/>
  <c r="Z442" i="1"/>
  <c r="Y92" i="1"/>
  <c r="AA359" i="1"/>
  <c r="AC359" i="1" s="1"/>
  <c r="V221" i="1"/>
  <c r="W221" i="1" s="1"/>
  <c r="V15" i="1"/>
  <c r="W15" i="1" s="1"/>
  <c r="Y170" i="1"/>
  <c r="V163" i="1"/>
  <c r="W163" i="1" s="1"/>
  <c r="V936" i="1"/>
  <c r="W936" i="1" s="1"/>
  <c r="V452" i="1"/>
  <c r="W452" i="1" s="1"/>
  <c r="V1205" i="1"/>
  <c r="W1205" i="1" s="1"/>
  <c r="Z508" i="1"/>
  <c r="AA648" i="1"/>
  <c r="Y1354" i="1"/>
  <c r="Y125" i="1"/>
  <c r="AA699" i="1"/>
  <c r="V1155" i="1"/>
  <c r="W1155" i="1" s="1"/>
  <c r="Y922" i="1"/>
  <c r="AA65" i="1"/>
  <c r="V447" i="1"/>
  <c r="W447" i="1" s="1"/>
  <c r="AA869" i="1"/>
  <c r="Y1247" i="1"/>
  <c r="V1890" i="1"/>
  <c r="W1890" i="1" s="1"/>
  <c r="Z2333" i="1"/>
  <c r="Z1582" i="1"/>
  <c r="Z1727" i="1"/>
  <c r="Y983" i="1"/>
  <c r="Z1763" i="1"/>
  <c r="Y1799" i="1"/>
  <c r="Y193" i="1"/>
  <c r="AA1007" i="1"/>
  <c r="AA1387" i="1"/>
  <c r="AA1769" i="1"/>
  <c r="V1920" i="1"/>
  <c r="W1920" i="1" s="1"/>
  <c r="V2014" i="1"/>
  <c r="W2014" i="1" s="1"/>
  <c r="Y1854" i="1"/>
  <c r="Z1731" i="1"/>
  <c r="Z1597" i="1"/>
  <c r="AA614" i="1"/>
  <c r="Z1842" i="1"/>
  <c r="Z1282" i="1"/>
  <c r="V2265" i="1"/>
  <c r="W2265" i="1" s="1"/>
  <c r="Z2283" i="1"/>
  <c r="Z2446" i="1"/>
  <c r="AA1456" i="1"/>
  <c r="Y1690" i="1"/>
  <c r="Y1728" i="1"/>
  <c r="Y2353" i="1"/>
  <c r="V2307" i="1"/>
  <c r="W2307" i="1" s="1"/>
  <c r="Y1846" i="1"/>
  <c r="V2180" i="1"/>
  <c r="W2180" i="1" s="1"/>
  <c r="V2020" i="1"/>
  <c r="W2020" i="1" s="1"/>
  <c r="AA2233" i="1"/>
  <c r="V1933" i="1"/>
  <c r="W1933" i="1" s="1"/>
  <c r="Z2139" i="1"/>
  <c r="AA1524" i="1"/>
  <c r="V1692" i="1"/>
  <c r="W1692" i="1" s="1"/>
  <c r="V1545" i="1"/>
  <c r="W1545" i="1" s="1"/>
  <c r="Y1834" i="1"/>
  <c r="Y989" i="1"/>
  <c r="V902" i="1"/>
  <c r="W902" i="1" s="1"/>
  <c r="Y551" i="1"/>
  <c r="Y1011" i="1"/>
  <c r="V404" i="1"/>
  <c r="W404" i="1" s="1"/>
  <c r="AA400" i="1"/>
  <c r="Y80" i="1"/>
  <c r="V180" i="1"/>
  <c r="W180" i="1" s="1"/>
  <c r="V201" i="1"/>
  <c r="W201" i="1" s="1"/>
  <c r="Z322" i="1"/>
  <c r="V582" i="1"/>
  <c r="W582" i="1" s="1"/>
  <c r="Z312" i="1"/>
  <c r="Z154" i="1"/>
  <c r="V249" i="1"/>
  <c r="W249" i="1" s="1"/>
  <c r="Z373" i="1"/>
  <c r="Y1573" i="1"/>
  <c r="V734" i="1"/>
  <c r="W734" i="1" s="1"/>
  <c r="AA140" i="1"/>
  <c r="Z293" i="1"/>
  <c r="V730" i="1"/>
  <c r="W730" i="1" s="1"/>
  <c r="AA954" i="1"/>
  <c r="AA1082" i="1"/>
  <c r="Z1334" i="1"/>
  <c r="Z1353" i="1"/>
  <c r="Z432" i="1"/>
  <c r="Z1254" i="1"/>
  <c r="AA112" i="1"/>
  <c r="Z1523" i="1"/>
  <c r="Y1849" i="1"/>
  <c r="V2075" i="1"/>
  <c r="W2075" i="1" s="1"/>
  <c r="AA2250" i="1"/>
  <c r="V1548" i="1"/>
  <c r="W1548" i="1" s="1"/>
  <c r="V1395" i="1"/>
  <c r="W1395" i="1" s="1"/>
  <c r="V621" i="1"/>
  <c r="W621" i="1" s="1"/>
  <c r="V92" i="1"/>
  <c r="W92" i="1" s="1"/>
  <c r="Z623" i="1"/>
  <c r="Y1591" i="1"/>
  <c r="Z888" i="1"/>
  <c r="V1085" i="1"/>
  <c r="W1085" i="1" s="1"/>
  <c r="Z1247" i="1"/>
  <c r="V1714" i="1"/>
  <c r="W1714" i="1" s="1"/>
  <c r="Y1007" i="1"/>
  <c r="V1769" i="1"/>
  <c r="W1769" i="1" s="1"/>
  <c r="AA1839" i="1"/>
  <c r="Y963" i="1"/>
  <c r="V1456" i="1"/>
  <c r="W1456" i="1" s="1"/>
  <c r="Z2020" i="1"/>
  <c r="Y2233" i="1"/>
  <c r="Z400" i="1"/>
  <c r="Z201" i="1"/>
  <c r="Y154" i="1"/>
  <c r="AA655" i="1"/>
  <c r="Z804" i="1"/>
  <c r="Z730" i="1"/>
  <c r="Z112" i="1"/>
  <c r="V420" i="1"/>
  <c r="W420" i="1" s="1"/>
  <c r="Y2288" i="1"/>
  <c r="V1590" i="1"/>
  <c r="W1590" i="1" s="1"/>
  <c r="AA2116" i="1"/>
  <c r="AA1780" i="1"/>
  <c r="AA2004" i="1"/>
  <c r="V1977" i="1"/>
  <c r="W1977" i="1" s="1"/>
  <c r="Y1350" i="1"/>
  <c r="Y1848" i="1"/>
  <c r="Y2342" i="1"/>
  <c r="Y2250" i="1"/>
  <c r="AB2250" i="1" s="1"/>
  <c r="AA1548" i="1"/>
  <c r="V1587" i="1"/>
  <c r="W1587" i="1" s="1"/>
  <c r="V1258" i="1"/>
  <c r="W1258" i="1" s="1"/>
  <c r="Z1153" i="1"/>
  <c r="Y658" i="1"/>
  <c r="Y679" i="1"/>
  <c r="AB679" i="1" s="1"/>
  <c r="AA413" i="1"/>
  <c r="AA621" i="1"/>
  <c r="Z56" i="1"/>
  <c r="Z92" i="1"/>
  <c r="AB92" i="1" s="1"/>
  <c r="AA72" i="1"/>
  <c r="V623" i="1"/>
  <c r="W623" i="1" s="1"/>
  <c r="Y936" i="1"/>
  <c r="Z1205" i="1"/>
  <c r="V1591" i="1"/>
  <c r="W1591" i="1" s="1"/>
  <c r="AA888" i="1"/>
  <c r="Y1085" i="1"/>
  <c r="AA125" i="1"/>
  <c r="AA1155" i="1"/>
  <c r="V1247" i="1"/>
  <c r="W1247" i="1" s="1"/>
  <c r="Y1997" i="1"/>
  <c r="AA2215" i="1"/>
  <c r="AA2051" i="1"/>
  <c r="AA822" i="1"/>
  <c r="Y1763" i="1"/>
  <c r="AB1763" i="1" s="1"/>
  <c r="V1007" i="1"/>
  <c r="W1007" i="1" s="1"/>
  <c r="V1387" i="1"/>
  <c r="W1387" i="1" s="1"/>
  <c r="Y1769" i="1"/>
  <c r="AA2108" i="1"/>
  <c r="Z2014" i="1"/>
  <c r="Z1724" i="1"/>
  <c r="AA1597" i="1"/>
  <c r="V963" i="1"/>
  <c r="W963" i="1" s="1"/>
  <c r="V1041" i="1"/>
  <c r="W1041" i="1" s="1"/>
  <c r="AA1473" i="1"/>
  <c r="Z2265" i="1"/>
  <c r="V2283" i="1"/>
  <c r="W2283" i="1" s="1"/>
  <c r="V2446" i="1"/>
  <c r="W2446" i="1" s="1"/>
  <c r="Z1456" i="1"/>
  <c r="AA2292" i="1"/>
  <c r="Y2254" i="1"/>
  <c r="Z2233" i="1"/>
  <c r="Z1933" i="1"/>
  <c r="Y1692" i="1"/>
  <c r="Z1545" i="1"/>
  <c r="V1510" i="1"/>
  <c r="W1510" i="1" s="1"/>
  <c r="V1256" i="1"/>
  <c r="W1256" i="1" s="1"/>
  <c r="AA64" i="1"/>
  <c r="Y400" i="1"/>
  <c r="V80" i="1"/>
  <c r="W80" i="1" s="1"/>
  <c r="Z6" i="1"/>
  <c r="Y86" i="1"/>
  <c r="Y201" i="1"/>
  <c r="V322" i="1"/>
  <c r="W322" i="1" s="1"/>
  <c r="AA582" i="1"/>
  <c r="AA312" i="1"/>
  <c r="AA154" i="1"/>
  <c r="Z249" i="1"/>
  <c r="V655" i="1"/>
  <c r="W655" i="1" s="1"/>
  <c r="Z1525" i="1"/>
  <c r="Z1573" i="1"/>
  <c r="Y804" i="1"/>
  <c r="AB804" i="1" s="1"/>
  <c r="Z1688" i="1"/>
  <c r="Y1999" i="1"/>
  <c r="Z2170" i="1"/>
  <c r="AA2171" i="1"/>
  <c r="Y2421" i="1"/>
  <c r="V1940" i="1"/>
  <c r="W1940" i="1" s="1"/>
  <c r="Y2084" i="1"/>
  <c r="Y1671" i="1"/>
  <c r="AA2288" i="1"/>
  <c r="AA1590" i="1"/>
  <c r="V838" i="1"/>
  <c r="W838" i="1" s="1"/>
  <c r="V1628" i="1"/>
  <c r="W1628" i="1" s="1"/>
  <c r="Y780" i="1"/>
  <c r="V2244" i="1"/>
  <c r="W2244" i="1" s="1"/>
  <c r="AA2296" i="1"/>
  <c r="AA1895" i="1"/>
  <c r="V2133" i="1"/>
  <c r="W2133" i="1" s="1"/>
  <c r="Z2350" i="1"/>
  <c r="Y2256" i="1"/>
  <c r="Y2201" i="1"/>
  <c r="AB2201" i="1" s="1"/>
  <c r="Z1971" i="1"/>
  <c r="AA1496" i="1"/>
  <c r="V658" i="1"/>
  <c r="W658" i="1" s="1"/>
  <c r="Y513" i="1"/>
  <c r="AB513" i="1" s="1"/>
  <c r="Y56" i="1"/>
  <c r="Y623" i="1"/>
  <c r="Y284" i="1"/>
  <c r="Z1591" i="1"/>
  <c r="Z1085" i="1"/>
  <c r="V65" i="1"/>
  <c r="W65" i="1" s="1"/>
  <c r="Y447" i="1"/>
  <c r="AA1247" i="1"/>
  <c r="Y2333" i="1"/>
  <c r="Y822" i="1"/>
  <c r="Y1887" i="1"/>
  <c r="Z1007" i="1"/>
  <c r="Z1769" i="1"/>
  <c r="Z2121" i="1"/>
  <c r="AA963" i="1"/>
  <c r="V1473" i="1"/>
  <c r="W1473" i="1" s="1"/>
  <c r="Y2265" i="1"/>
  <c r="Y1456" i="1"/>
  <c r="V2233" i="1"/>
  <c r="W2233" i="1" s="1"/>
  <c r="Z1692" i="1"/>
  <c r="Y1545" i="1"/>
  <c r="Y1510" i="1"/>
  <c r="V1638" i="1"/>
  <c r="W1638" i="1" s="1"/>
  <c r="AA1256" i="1"/>
  <c r="Z64" i="1"/>
  <c r="AA80" i="1"/>
  <c r="AA86" i="1"/>
  <c r="Y238" i="1"/>
  <c r="AA895" i="1"/>
  <c r="Y249" i="1"/>
  <c r="Y655" i="1"/>
  <c r="V639" i="1"/>
  <c r="W639" i="1" s="1"/>
  <c r="AA1573" i="1"/>
  <c r="AA804" i="1"/>
  <c r="Y873" i="1"/>
  <c r="AA730" i="1"/>
  <c r="V1292" i="1"/>
  <c r="W1292" i="1" s="1"/>
  <c r="AA1275" i="1"/>
  <c r="Y997" i="1"/>
  <c r="V1523" i="1"/>
  <c r="W1523" i="1" s="1"/>
  <c r="V1688" i="1"/>
  <c r="W1688" i="1" s="1"/>
  <c r="AA1412" i="1"/>
  <c r="Z2421" i="1"/>
  <c r="AA1804" i="1"/>
  <c r="V56" i="1"/>
  <c r="W56" i="1" s="1"/>
  <c r="Z94" i="1"/>
  <c r="Y72" i="1"/>
  <c r="Z284" i="1"/>
  <c r="AA1085" i="1"/>
  <c r="Z125" i="1"/>
  <c r="AB125" i="1" s="1"/>
  <c r="Y1155" i="1"/>
  <c r="Y65" i="1"/>
  <c r="Z1887" i="1"/>
  <c r="Z828" i="1"/>
  <c r="AA2121" i="1"/>
  <c r="Y1724" i="1"/>
  <c r="Y2283" i="1"/>
  <c r="AB2283" i="1" s="1"/>
  <c r="AA2208" i="1"/>
  <c r="AA1933" i="1"/>
  <c r="AA1545" i="1"/>
  <c r="AA1510" i="1"/>
  <c r="V64" i="1"/>
  <c r="W64" i="1" s="1"/>
  <c r="Z86" i="1"/>
  <c r="AB86" i="1" s="1"/>
  <c r="V235" i="1"/>
  <c r="W235" i="1" s="1"/>
  <c r="Z655" i="1"/>
  <c r="V1275" i="1"/>
  <c r="W1275" i="1" s="1"/>
  <c r="AA1688" i="1"/>
  <c r="Y1412" i="1"/>
  <c r="Z2171" i="1"/>
  <c r="Z1671" i="1"/>
  <c r="Y1590" i="1"/>
  <c r="Z838" i="1"/>
  <c r="Y2296" i="1"/>
  <c r="Z1895" i="1"/>
  <c r="AA2489" i="1"/>
  <c r="Y1998" i="1"/>
  <c r="V2256" i="1"/>
  <c r="W2256" i="1" s="1"/>
  <c r="Z2284" i="1"/>
  <c r="V2037" i="1"/>
  <c r="W2037" i="1" s="1"/>
  <c r="AA1153" i="1"/>
  <c r="V513" i="1"/>
  <c r="W513" i="1" s="1"/>
  <c r="Z726" i="1"/>
  <c r="V419" i="1"/>
  <c r="W419" i="1" s="1"/>
  <c r="Y375" i="1"/>
  <c r="Z262" i="1"/>
  <c r="V72" i="1"/>
  <c r="W72" i="1" s="1"/>
  <c r="Y93" i="1"/>
  <c r="V817" i="1"/>
  <c r="W817" i="1" s="1"/>
  <c r="AA943" i="1"/>
  <c r="AA284" i="1"/>
  <c r="V1310" i="1"/>
  <c r="W1310" i="1" s="1"/>
  <c r="AA1069" i="1"/>
  <c r="AA534" i="1"/>
  <c r="Z318" i="1"/>
  <c r="AA1150" i="1"/>
  <c r="Z1208" i="1"/>
  <c r="V125" i="1"/>
  <c r="W125" i="1" s="1"/>
  <c r="Z699" i="1"/>
  <c r="AA1520" i="1"/>
  <c r="AA447" i="1"/>
  <c r="V1289" i="1"/>
  <c r="W1289" i="1" s="1"/>
  <c r="Y2215" i="1"/>
  <c r="V2051" i="1"/>
  <c r="W2051" i="1" s="1"/>
  <c r="Y1683" i="1"/>
  <c r="AA2437" i="1"/>
  <c r="AA1964" i="1"/>
  <c r="Z822" i="1"/>
  <c r="Y1360" i="1"/>
  <c r="Y128" i="1"/>
  <c r="AA828" i="1"/>
  <c r="Z1920" i="1"/>
  <c r="Y2108" i="1"/>
  <c r="Y2121" i="1"/>
  <c r="Y2442" i="1"/>
  <c r="Z1425" i="1"/>
  <c r="AA2423" i="1"/>
  <c r="AA604" i="1"/>
  <c r="AA1844" i="1"/>
  <c r="AA1041" i="1"/>
  <c r="V1207" i="1"/>
  <c r="W1207" i="1" s="1"/>
  <c r="AA1690" i="1"/>
  <c r="V2320" i="1"/>
  <c r="W2320" i="1" s="1"/>
  <c r="AA2457" i="1"/>
  <c r="Z2292" i="1"/>
  <c r="V2456" i="1"/>
  <c r="W2456" i="1" s="1"/>
  <c r="Z2249" i="1"/>
  <c r="V2254" i="1"/>
  <c r="W2254" i="1" s="1"/>
  <c r="Z2144" i="1"/>
  <c r="Y2208" i="1"/>
  <c r="AA1692" i="1"/>
  <c r="V1512" i="1"/>
  <c r="W1512" i="1" s="1"/>
  <c r="AA1638" i="1"/>
  <c r="Z1660" i="1"/>
  <c r="Y1147" i="1"/>
  <c r="AA1593" i="1"/>
  <c r="AA829" i="1"/>
  <c r="Z836" i="1"/>
  <c r="Y1073" i="1"/>
  <c r="Y695" i="1"/>
  <c r="Y586" i="1"/>
  <c r="V277" i="1"/>
  <c r="W277" i="1" s="1"/>
  <c r="AA216" i="1"/>
  <c r="AA362" i="1"/>
  <c r="Y6" i="1"/>
  <c r="V86" i="1"/>
  <c r="W86" i="1" s="1"/>
  <c r="AA89" i="1"/>
  <c r="Z895" i="1"/>
  <c r="Z454" i="1"/>
  <c r="Y639" i="1"/>
  <c r="Y1028" i="1"/>
  <c r="V1573" i="1"/>
  <c r="W1573" i="1" s="1"/>
  <c r="V1382" i="1"/>
  <c r="W1382" i="1" s="1"/>
  <c r="V609" i="1"/>
  <c r="W609" i="1" s="1"/>
  <c r="AA295" i="1"/>
  <c r="V873" i="1"/>
  <c r="W873" i="1" s="1"/>
  <c r="AA536" i="1"/>
  <c r="V954" i="1"/>
  <c r="W954" i="1" s="1"/>
  <c r="Y789" i="1"/>
  <c r="AA843" i="1"/>
  <c r="Y383" i="1"/>
  <c r="V507" i="1"/>
  <c r="W507" i="1" s="1"/>
  <c r="V337" i="1"/>
  <c r="W337" i="1" s="1"/>
  <c r="Z171" i="1"/>
  <c r="V1762" i="1"/>
  <c r="W1762" i="1" s="1"/>
  <c r="Z2256" i="1"/>
  <c r="V1392" i="1"/>
  <c r="W1392" i="1" s="1"/>
  <c r="Y131" i="1"/>
  <c r="Z687" i="1"/>
  <c r="AA1289" i="1"/>
  <c r="V1177" i="1"/>
  <c r="W1177" i="1" s="1"/>
  <c r="Y2486" i="1"/>
  <c r="AB2486" i="1" s="1"/>
  <c r="Z2037" i="1"/>
  <c r="AA513" i="1"/>
  <c r="V461" i="1"/>
  <c r="W461" i="1" s="1"/>
  <c r="AA1046" i="1"/>
  <c r="Y333" i="1"/>
  <c r="V1639" i="1"/>
  <c r="W1639" i="1" s="1"/>
  <c r="Z1983" i="1"/>
  <c r="V1887" i="1"/>
  <c r="W1887" i="1" s="1"/>
  <c r="V1839" i="1"/>
  <c r="W1839" i="1" s="1"/>
  <c r="Z2022" i="1"/>
  <c r="AA597" i="1"/>
  <c r="V895" i="1"/>
  <c r="W895" i="1" s="1"/>
  <c r="AA609" i="1"/>
  <c r="Z890" i="1"/>
  <c r="AA1439" i="1"/>
  <c r="Y1675" i="1"/>
  <c r="V316" i="1"/>
  <c r="W316" i="1" s="1"/>
  <c r="V2109" i="1"/>
  <c r="W2109" i="1" s="1"/>
  <c r="V2340" i="1"/>
  <c r="W2340" i="1" s="1"/>
  <c r="AA1745" i="1"/>
  <c r="Z2199" i="1"/>
  <c r="AB2199" i="1" s="1"/>
  <c r="Z2080" i="1"/>
  <c r="Z1557" i="1"/>
  <c r="Z1641" i="1"/>
  <c r="AA682" i="1"/>
  <c r="AA934" i="1"/>
  <c r="Y687" i="1"/>
  <c r="Z1069" i="1"/>
  <c r="Z1046" i="1"/>
  <c r="V580" i="1"/>
  <c r="W580" i="1" s="1"/>
  <c r="Y705" i="1"/>
  <c r="AA1208" i="1"/>
  <c r="Z123" i="1"/>
  <c r="Z333" i="1"/>
  <c r="Z917" i="1"/>
  <c r="Y1289" i="1"/>
  <c r="Z1639" i="1"/>
  <c r="AA1714" i="1"/>
  <c r="V2319" i="1"/>
  <c r="W2319" i="1" s="1"/>
  <c r="AA1983" i="1"/>
  <c r="Z2269" i="1"/>
  <c r="Z983" i="1"/>
  <c r="AA1948" i="1"/>
  <c r="Y604" i="1"/>
  <c r="AA1795" i="1"/>
  <c r="Y1207" i="1"/>
  <c r="Y2478" i="1"/>
  <c r="AA2317" i="1"/>
  <c r="AA1814" i="1"/>
  <c r="Z2273" i="1"/>
  <c r="V1524" i="1"/>
  <c r="W1524" i="1" s="1"/>
  <c r="Z2016" i="1"/>
  <c r="Y829" i="1"/>
  <c r="Z597" i="1"/>
  <c r="Z24" i="1"/>
  <c r="AA238" i="1"/>
  <c r="Y235" i="1"/>
  <c r="Y454" i="1"/>
  <c r="AA412" i="1"/>
  <c r="AA1028" i="1"/>
  <c r="Z609" i="1"/>
  <c r="V890" i="1"/>
  <c r="W890" i="1" s="1"/>
  <c r="AA605" i="1"/>
  <c r="Y112" i="1"/>
  <c r="V1439" i="1"/>
  <c r="W1439" i="1" s="1"/>
  <c r="V2495" i="1"/>
  <c r="W2495" i="1" s="1"/>
  <c r="V1685" i="1"/>
  <c r="W1685" i="1" s="1"/>
  <c r="AA1949" i="1"/>
  <c r="V1412" i="1"/>
  <c r="W1412" i="1" s="1"/>
  <c r="Z2488" i="1"/>
  <c r="Z1675" i="1"/>
  <c r="Y766" i="1"/>
  <c r="Y1666" i="1"/>
  <c r="Z316" i="1"/>
  <c r="Z2109" i="1"/>
  <c r="Z1817" i="1"/>
  <c r="Y1928" i="1"/>
  <c r="AA2141" i="1"/>
  <c r="AA1507" i="1"/>
  <c r="V2460" i="1"/>
  <c r="W2460" i="1" s="1"/>
  <c r="AA2358" i="1"/>
  <c r="V2291" i="1"/>
  <c r="W2291" i="1" s="1"/>
  <c r="AA2080" i="1"/>
  <c r="Z1672" i="1"/>
  <c r="Y1392" i="1"/>
  <c r="V562" i="1"/>
  <c r="W562" i="1" s="1"/>
  <c r="Y701" i="1"/>
  <c r="AB701" i="1" s="1"/>
  <c r="AA645" i="1"/>
  <c r="Z461" i="1"/>
  <c r="V31" i="1"/>
  <c r="W31" i="1" s="1"/>
  <c r="Y314" i="1"/>
  <c r="Z93" i="1"/>
  <c r="AA170" i="1"/>
  <c r="Y163" i="1"/>
  <c r="V534" i="1"/>
  <c r="W534" i="1" s="1"/>
  <c r="Y1046" i="1"/>
  <c r="V318" i="1"/>
  <c r="W318" i="1" s="1"/>
  <c r="Y580" i="1"/>
  <c r="Z705" i="1"/>
  <c r="V1208" i="1"/>
  <c r="W1208" i="1" s="1"/>
  <c r="AA123" i="1"/>
  <c r="V1277" i="1"/>
  <c r="W1277" i="1" s="1"/>
  <c r="Z869" i="1"/>
  <c r="AA1639" i="1"/>
  <c r="Z2319" i="1"/>
  <c r="Y1983" i="1"/>
  <c r="AA2269" i="1"/>
  <c r="V1763" i="1"/>
  <c r="W1763" i="1" s="1"/>
  <c r="V1799" i="1"/>
  <c r="W1799" i="1" s="1"/>
  <c r="Y1948" i="1"/>
  <c r="Y2213" i="1"/>
  <c r="V2121" i="1"/>
  <c r="W2121" i="1" s="1"/>
  <c r="V1854" i="1"/>
  <c r="W1854" i="1" s="1"/>
  <c r="AA1425" i="1"/>
  <c r="V1842" i="1"/>
  <c r="W1842" i="1" s="1"/>
  <c r="AA1531" i="1"/>
  <c r="Y1795" i="1"/>
  <c r="AA1207" i="1"/>
  <c r="Z1728" i="1"/>
  <c r="AA2320" i="1"/>
  <c r="AA2478" i="1"/>
  <c r="V2317" i="1"/>
  <c r="W2317" i="1" s="1"/>
  <c r="AA1846" i="1"/>
  <c r="Y2273" i="1"/>
  <c r="Z2208" i="1"/>
  <c r="Z2007" i="1"/>
  <c r="AA2022" i="1"/>
  <c r="Y1922" i="1"/>
  <c r="AA2016" i="1"/>
  <c r="Z1216" i="1"/>
  <c r="AA1359" i="1"/>
  <c r="V551" i="1"/>
  <c r="W551" i="1" s="1"/>
  <c r="V1073" i="1"/>
  <c r="W1073" i="1" s="1"/>
  <c r="V148" i="1"/>
  <c r="W148" i="1" s="1"/>
  <c r="Z659" i="1"/>
  <c r="AA277" i="1"/>
  <c r="Y362" i="1"/>
  <c r="V24" i="1"/>
  <c r="W24" i="1" s="1"/>
  <c r="AA180" i="1"/>
  <c r="Y582" i="1"/>
  <c r="AA454" i="1"/>
  <c r="Y373" i="1"/>
  <c r="Z964" i="1"/>
  <c r="V1028" i="1"/>
  <c r="W1028" i="1" s="1"/>
  <c r="AA734" i="1"/>
  <c r="Y609" i="1"/>
  <c r="Y890" i="1"/>
  <c r="Y730" i="1"/>
  <c r="AB730" i="1" s="1"/>
  <c r="V1334" i="1"/>
  <c r="W1334" i="1" s="1"/>
  <c r="Y1353" i="1"/>
  <c r="AB1353" i="1" s="1"/>
  <c r="Z1439" i="1"/>
  <c r="Y2495" i="1"/>
  <c r="Z1685" i="1"/>
  <c r="AA2488" i="1"/>
  <c r="Z1178" i="1"/>
  <c r="Z2413" i="1"/>
  <c r="V2358" i="1"/>
  <c r="W2358" i="1" s="1"/>
  <c r="V93" i="1"/>
  <c r="W93" i="1" s="1"/>
  <c r="AA1591" i="1"/>
  <c r="V888" i="1"/>
  <c r="W888" i="1" s="1"/>
  <c r="V1046" i="1"/>
  <c r="W1046" i="1" s="1"/>
  <c r="Y318" i="1"/>
  <c r="Z580" i="1"/>
  <c r="V123" i="1"/>
  <c r="W123" i="1" s="1"/>
  <c r="V333" i="1"/>
  <c r="W333" i="1" s="1"/>
  <c r="Z1289" i="1"/>
  <c r="Y1639" i="1"/>
  <c r="Z1714" i="1"/>
  <c r="V2269" i="1"/>
  <c r="W2269" i="1" s="1"/>
  <c r="V983" i="1"/>
  <c r="W983" i="1" s="1"/>
  <c r="Z1948" i="1"/>
  <c r="AA2213" i="1"/>
  <c r="Y1839" i="1"/>
  <c r="Z963" i="1"/>
  <c r="Z1795" i="1"/>
  <c r="AA1728" i="1"/>
  <c r="V2478" i="1"/>
  <c r="W2478" i="1" s="1"/>
  <c r="Y2317" i="1"/>
  <c r="Y2020" i="1"/>
  <c r="Y2022" i="1"/>
  <c r="V2016" i="1"/>
  <c r="W2016" i="1" s="1"/>
  <c r="Y148" i="1"/>
  <c r="V597" i="1"/>
  <c r="W597" i="1" s="1"/>
  <c r="Z362" i="1"/>
  <c r="AA24" i="1"/>
  <c r="Y312" i="1"/>
  <c r="AB312" i="1" s="1"/>
  <c r="AA890" i="1"/>
  <c r="Z1082" i="1"/>
  <c r="AA1353" i="1"/>
  <c r="Z2495" i="1"/>
  <c r="V1999" i="1"/>
  <c r="W1999" i="1" s="1"/>
  <c r="Y2488" i="1"/>
  <c r="V1675" i="1"/>
  <c r="W1675" i="1" s="1"/>
  <c r="V1178" i="1"/>
  <c r="W1178" i="1" s="1"/>
  <c r="Z420" i="1"/>
  <c r="AA1928" i="1"/>
  <c r="Z2141" i="1"/>
  <c r="Z2447" i="1"/>
  <c r="Y2340" i="1"/>
  <c r="V1780" i="1"/>
  <c r="W1780" i="1" s="1"/>
  <c r="AA2243" i="1"/>
  <c r="AA1178" i="1"/>
  <c r="Z618" i="1"/>
  <c r="AA891" i="1"/>
  <c r="V1895" i="1"/>
  <c r="W1895" i="1" s="1"/>
  <c r="Z2243" i="1"/>
  <c r="Z2146" i="1"/>
  <c r="V1967" i="1"/>
  <c r="W1967" i="1" s="1"/>
  <c r="Z725" i="1"/>
  <c r="Y1070" i="1"/>
  <c r="Y335" i="1"/>
  <c r="AA224" i="1"/>
  <c r="Y20" i="1"/>
  <c r="Z1746" i="1"/>
  <c r="AA1903" i="1"/>
  <c r="AA1902" i="1"/>
  <c r="Z2476" i="1"/>
  <c r="Z1284" i="1"/>
  <c r="Y2059" i="1"/>
  <c r="V2422" i="1"/>
  <c r="W2422" i="1" s="1"/>
  <c r="AA2110" i="1"/>
  <c r="Z1774" i="1"/>
  <c r="V1550" i="1"/>
  <c r="W1550" i="1" s="1"/>
  <c r="Z999" i="1"/>
  <c r="V155" i="1"/>
  <c r="W155" i="1" s="1"/>
  <c r="AA1363" i="1"/>
  <c r="AA2109" i="1"/>
  <c r="V1671" i="1"/>
  <c r="W1671" i="1" s="1"/>
  <c r="AA1013" i="1"/>
  <c r="Z780" i="1"/>
  <c r="Z2375" i="1"/>
  <c r="Y2116" i="1"/>
  <c r="V2243" i="1"/>
  <c r="W2243" i="1" s="1"/>
  <c r="Y2146" i="1"/>
  <c r="V1745" i="1"/>
  <c r="W1745" i="1" s="1"/>
  <c r="AA1998" i="1"/>
  <c r="AA1967" i="1"/>
  <c r="AA1977" i="1"/>
  <c r="V725" i="1"/>
  <c r="W725" i="1" s="1"/>
  <c r="V1070" i="1"/>
  <c r="W1070" i="1" s="1"/>
  <c r="Y2171" i="1"/>
  <c r="Z891" i="1"/>
  <c r="V780" i="1"/>
  <c r="W780" i="1" s="1"/>
  <c r="AA2244" i="1"/>
  <c r="Y2375" i="1"/>
  <c r="Z2116" i="1"/>
  <c r="Z1075" i="1"/>
  <c r="Y1223" i="1"/>
  <c r="AA725" i="1"/>
  <c r="Y526" i="1"/>
  <c r="AA335" i="1"/>
  <c r="Y367" i="1"/>
  <c r="V224" i="1"/>
  <c r="W224" i="1" s="1"/>
  <c r="Y637" i="1"/>
  <c r="V319" i="1"/>
  <c r="W319" i="1" s="1"/>
  <c r="V211" i="1"/>
  <c r="W211" i="1" s="1"/>
  <c r="Z47" i="1"/>
  <c r="Z1259" i="1"/>
  <c r="Y719" i="1"/>
  <c r="AA777" i="1"/>
  <c r="Z1080" i="1"/>
  <c r="Z291" i="1"/>
  <c r="Z656" i="1"/>
  <c r="V1852" i="1"/>
  <c r="W1852" i="1" s="1"/>
  <c r="Y1865" i="1"/>
  <c r="V2479" i="1"/>
  <c r="W2479" i="1" s="1"/>
  <c r="Z2017" i="1"/>
  <c r="V1626" i="1"/>
  <c r="W1626" i="1" s="1"/>
  <c r="AA1637" i="1"/>
  <c r="V1451" i="1"/>
  <c r="W1451" i="1" s="1"/>
  <c r="Z2275" i="1"/>
  <c r="Z1902" i="1"/>
  <c r="Y2476" i="1"/>
  <c r="V476" i="1"/>
  <c r="W476" i="1" s="1"/>
  <c r="Y1503" i="1"/>
  <c r="AA2422" i="1"/>
  <c r="V1345" i="1"/>
  <c r="W1345" i="1" s="1"/>
  <c r="Z2313" i="1"/>
  <c r="AA2207" i="1"/>
  <c r="Y2110" i="1"/>
  <c r="AA2225" i="1"/>
  <c r="Y2185" i="1"/>
  <c r="AA1733" i="1"/>
  <c r="Y1861" i="1"/>
  <c r="AA1805" i="1"/>
  <c r="Y1612" i="1"/>
  <c r="AA1261" i="1"/>
  <c r="Y798" i="1"/>
  <c r="V831" i="1"/>
  <c r="W831" i="1" s="1"/>
  <c r="V7" i="1"/>
  <c r="W7" i="1" s="1"/>
  <c r="AA978" i="1"/>
  <c r="Y571" i="1"/>
  <c r="Z266" i="1"/>
  <c r="Y142" i="1"/>
  <c r="V320" i="1"/>
  <c r="W320" i="1" s="1"/>
  <c r="AA766" i="1"/>
  <c r="Z1590" i="1"/>
  <c r="V1013" i="1"/>
  <c r="W1013" i="1" s="1"/>
  <c r="Y2244" i="1"/>
  <c r="V2447" i="1"/>
  <c r="W2447" i="1" s="1"/>
  <c r="V2489" i="1"/>
  <c r="W2489" i="1" s="1"/>
  <c r="Y2210" i="1"/>
  <c r="V1998" i="1"/>
  <c r="W1998" i="1" s="1"/>
  <c r="V1569" i="1"/>
  <c r="W1569" i="1" s="1"/>
  <c r="Z690" i="1"/>
  <c r="Z637" i="1"/>
  <c r="Y319" i="1"/>
  <c r="AA211" i="1"/>
  <c r="Z777" i="1"/>
  <c r="V20" i="1"/>
  <c r="W20" i="1" s="1"/>
  <c r="Y1080" i="1"/>
  <c r="Y656" i="1"/>
  <c r="Y1351" i="1"/>
  <c r="Y1058" i="1"/>
  <c r="AA1865" i="1"/>
  <c r="Y2479" i="1"/>
  <c r="Y1746" i="1"/>
  <c r="AA2017" i="1"/>
  <c r="AA807" i="1"/>
  <c r="Y1626" i="1"/>
  <c r="V1435" i="1"/>
  <c r="W1435" i="1" s="1"/>
  <c r="AA833" i="1"/>
  <c r="Z1637" i="1"/>
  <c r="Y1451" i="1"/>
  <c r="Y2275" i="1"/>
  <c r="Z1903" i="1"/>
  <c r="V2235" i="1"/>
  <c r="W2235" i="1" s="1"/>
  <c r="V1840" i="1"/>
  <c r="W1840" i="1" s="1"/>
  <c r="AA2476" i="1"/>
  <c r="AA476" i="1"/>
  <c r="Y975" i="1"/>
  <c r="V1503" i="1"/>
  <c r="W1503" i="1" s="1"/>
  <c r="Y1633" i="1"/>
  <c r="AA2064" i="1"/>
  <c r="Y2378" i="1"/>
  <c r="Y2433" i="1"/>
  <c r="AA2313" i="1"/>
  <c r="Y2207" i="1"/>
  <c r="V2412" i="1"/>
  <c r="W2412" i="1" s="1"/>
  <c r="Y1733" i="1"/>
  <c r="Z1986" i="1"/>
  <c r="Z1174" i="1"/>
  <c r="V798" i="1"/>
  <c r="W798" i="1" s="1"/>
  <c r="Y831" i="1"/>
  <c r="AA1999" i="1"/>
  <c r="Y1538" i="1"/>
  <c r="V1507" i="1"/>
  <c r="W1507" i="1" s="1"/>
  <c r="Y1923" i="1"/>
  <c r="AA2447" i="1"/>
  <c r="Y2489" i="1"/>
  <c r="V2138" i="1"/>
  <c r="W2138" i="1" s="1"/>
  <c r="Z2078" i="1"/>
  <c r="Y1745" i="1"/>
  <c r="Z1794" i="1"/>
  <c r="Y1977" i="1"/>
  <c r="Z1569" i="1"/>
  <c r="V1350" i="1"/>
  <c r="W1350" i="1" s="1"/>
  <c r="Y1288" i="1"/>
  <c r="V1075" i="1"/>
  <c r="W1075" i="1" s="1"/>
  <c r="Z519" i="1"/>
  <c r="V574" i="1"/>
  <c r="W574" i="1" s="1"/>
  <c r="Y179" i="1"/>
  <c r="Y224" i="1"/>
  <c r="AA319" i="1"/>
  <c r="V541" i="1"/>
  <c r="W541" i="1" s="1"/>
  <c r="V338" i="1"/>
  <c r="W338" i="1" s="1"/>
  <c r="Y211" i="1"/>
  <c r="Z1343" i="1"/>
  <c r="Y606" i="1"/>
  <c r="V1183" i="1"/>
  <c r="W1183" i="1" s="1"/>
  <c r="AA719" i="1"/>
  <c r="V1200" i="1"/>
  <c r="W1200" i="1" s="1"/>
  <c r="Z1107" i="1"/>
  <c r="Z543" i="1"/>
  <c r="Y640" i="1"/>
  <c r="AA633" i="1"/>
  <c r="V656" i="1"/>
  <c r="W656" i="1" s="1"/>
  <c r="V1351" i="1"/>
  <c r="W1351" i="1" s="1"/>
  <c r="V1058" i="1"/>
  <c r="W1058" i="1" s="1"/>
  <c r="Z1852" i="1"/>
  <c r="V1865" i="1"/>
  <c r="W1865" i="1" s="1"/>
  <c r="Z2479" i="1"/>
  <c r="AA1746" i="1"/>
  <c r="AA1856" i="1"/>
  <c r="AA156" i="1"/>
  <c r="Z807" i="1"/>
  <c r="Y2348" i="1"/>
  <c r="Y833" i="1"/>
  <c r="V1637" i="1"/>
  <c r="W1637" i="1" s="1"/>
  <c r="AA1451" i="1"/>
  <c r="Y2235" i="1"/>
  <c r="Z1840" i="1"/>
  <c r="V975" i="1"/>
  <c r="W975" i="1" s="1"/>
  <c r="AA748" i="1"/>
  <c r="AA1503" i="1"/>
  <c r="AA1633" i="1"/>
  <c r="Y2330" i="1"/>
  <c r="Y2064" i="1"/>
  <c r="V2378" i="1"/>
  <c r="W2378" i="1" s="1"/>
  <c r="AA2338" i="1"/>
  <c r="Z2433" i="1"/>
  <c r="V2313" i="1"/>
  <c r="W2313" i="1" s="1"/>
  <c r="V2207" i="1"/>
  <c r="W2207" i="1" s="1"/>
  <c r="Z2203" i="1"/>
  <c r="AA2137" i="1"/>
  <c r="V1733" i="1"/>
  <c r="W1733" i="1" s="1"/>
  <c r="Y1986" i="1"/>
  <c r="V1961" i="1"/>
  <c r="W1961" i="1" s="1"/>
  <c r="AA1990" i="1"/>
  <c r="AA1861" i="1"/>
  <c r="Z1805" i="1"/>
  <c r="AA1232" i="1"/>
  <c r="AA2170" i="1"/>
  <c r="AA316" i="1"/>
  <c r="Y1940" i="1"/>
  <c r="Z2084" i="1"/>
  <c r="AA838" i="1"/>
  <c r="Y2460" i="1"/>
  <c r="Y1338" i="1"/>
  <c r="Z2489" i="1"/>
  <c r="Z2211" i="1"/>
  <c r="V1288" i="1"/>
  <c r="W1288" i="1" s="1"/>
  <c r="Y690" i="1"/>
  <c r="Y574" i="1"/>
  <c r="AA267" i="1"/>
  <c r="V179" i="1"/>
  <c r="W179" i="1" s="1"/>
  <c r="Z335" i="1"/>
  <c r="AB335" i="1" s="1"/>
  <c r="Y114" i="1"/>
  <c r="AA606" i="1"/>
  <c r="AA1107" i="1"/>
  <c r="AA640" i="1"/>
  <c r="AA656" i="1"/>
  <c r="V1746" i="1"/>
  <c r="W1746" i="1" s="1"/>
  <c r="Z1626" i="1"/>
  <c r="Z1435" i="1"/>
  <c r="Z2207" i="1"/>
  <c r="V2137" i="1"/>
  <c r="W2137" i="1" s="1"/>
  <c r="Z1733" i="1"/>
  <c r="AA799" i="1"/>
  <c r="Y595" i="1"/>
  <c r="Y104" i="1"/>
  <c r="Z190" i="1"/>
  <c r="Z320" i="1"/>
  <c r="Y2141" i="1"/>
  <c r="AB2141" i="1" s="1"/>
  <c r="AC2141" i="1" s="1"/>
  <c r="Y1507" i="1"/>
  <c r="AA1338" i="1"/>
  <c r="AA2136" i="1"/>
  <c r="Z1350" i="1"/>
  <c r="Y811" i="1"/>
  <c r="Y1344" i="1"/>
  <c r="V846" i="1"/>
  <c r="W846" i="1" s="1"/>
  <c r="Z166" i="1"/>
  <c r="AA104" i="1"/>
  <c r="Y1685" i="1"/>
  <c r="Y420" i="1"/>
  <c r="AB420" i="1" s="1"/>
  <c r="V794" i="1"/>
  <c r="W794" i="1" s="1"/>
  <c r="V2288" i="1"/>
  <c r="W2288" i="1" s="1"/>
  <c r="AA1220" i="1"/>
  <c r="Z1780" i="1"/>
  <c r="AA1744" i="1"/>
  <c r="AA1350" i="1"/>
  <c r="AA811" i="1"/>
  <c r="V1344" i="1"/>
  <c r="W1344" i="1" s="1"/>
  <c r="AA846" i="1"/>
  <c r="AA690" i="1"/>
  <c r="Z574" i="1"/>
  <c r="V267" i="1"/>
  <c r="W267" i="1" s="1"/>
  <c r="Z606" i="1"/>
  <c r="Y1200" i="1"/>
  <c r="Z1279" i="1"/>
  <c r="V1192" i="1"/>
  <c r="W1192" i="1" s="1"/>
  <c r="Z640" i="1"/>
  <c r="Y370" i="1"/>
  <c r="Z1058" i="1"/>
  <c r="Y1863" i="1"/>
  <c r="V879" i="1"/>
  <c r="W879" i="1" s="1"/>
  <c r="AA596" i="1"/>
  <c r="AA975" i="1"/>
  <c r="V2059" i="1"/>
  <c r="W2059" i="1" s="1"/>
  <c r="Z2330" i="1"/>
  <c r="Z2409" i="1"/>
  <c r="AA2398" i="1"/>
  <c r="Z2426" i="1"/>
  <c r="AA2412" i="1"/>
  <c r="Y1037" i="1"/>
  <c r="Z799" i="1"/>
  <c r="AA1054" i="1"/>
  <c r="Z7" i="1"/>
  <c r="Z58" i="1"/>
  <c r="Z207" i="1"/>
  <c r="V190" i="1"/>
  <c r="W190" i="1" s="1"/>
  <c r="Y320" i="1"/>
  <c r="Y304" i="1"/>
  <c r="Y231" i="1"/>
  <c r="Z529" i="1"/>
  <c r="V1004" i="1"/>
  <c r="W1004" i="1" s="1"/>
  <c r="AA1860" i="1"/>
  <c r="Y2030" i="1"/>
  <c r="V1817" i="1"/>
  <c r="W1817" i="1" s="1"/>
  <c r="V932" i="1"/>
  <c r="W932" i="1" s="1"/>
  <c r="Z2258" i="1"/>
  <c r="Y1220" i="1"/>
  <c r="Y1645" i="1"/>
  <c r="Y1663" i="1"/>
  <c r="Z2429" i="1"/>
  <c r="V2367" i="1"/>
  <c r="W2367" i="1" s="1"/>
  <c r="Z2340" i="1"/>
  <c r="Y1780" i="1"/>
  <c r="V2259" i="1"/>
  <c r="W2259" i="1" s="1"/>
  <c r="Y2136" i="1"/>
  <c r="AA1180" i="1"/>
  <c r="AA1480" i="1"/>
  <c r="AA1344" i="1"/>
  <c r="Z966" i="1"/>
  <c r="Z846" i="1"/>
  <c r="Y267" i="1"/>
  <c r="V166" i="1"/>
  <c r="W166" i="1" s="1"/>
  <c r="Z114" i="1"/>
  <c r="Y575" i="1"/>
  <c r="V78" i="1"/>
  <c r="W78" i="1" s="1"/>
  <c r="AA133" i="1"/>
  <c r="AA1343" i="1"/>
  <c r="V606" i="1"/>
  <c r="W606" i="1" s="1"/>
  <c r="AA1183" i="1"/>
  <c r="Z1364" i="1"/>
  <c r="AA1042" i="1"/>
  <c r="AA470" i="1"/>
  <c r="Z570" i="1"/>
  <c r="V1678" i="1"/>
  <c r="W1678" i="1" s="1"/>
  <c r="AA1279" i="1"/>
  <c r="Y1192" i="1"/>
  <c r="Z368" i="1"/>
  <c r="Z370" i="1"/>
  <c r="AB370" i="1" s="1"/>
  <c r="Z1850" i="1"/>
  <c r="Z1950" i="1"/>
  <c r="AA2205" i="1"/>
  <c r="Z1477" i="1"/>
  <c r="AA1845" i="1"/>
  <c r="Z2145" i="1"/>
  <c r="Z1863" i="1"/>
  <c r="Y1617" i="1"/>
  <c r="Z185" i="1"/>
  <c r="V2337" i="1"/>
  <c r="W2337" i="1" s="1"/>
  <c r="Y2122" i="1"/>
  <c r="Z1577" i="1"/>
  <c r="AA243" i="1"/>
  <c r="Y596" i="1"/>
  <c r="Z2059" i="1"/>
  <c r="AA2330" i="1"/>
  <c r="Y2409" i="1"/>
  <c r="AA1124" i="1"/>
  <c r="Y2443" i="1"/>
  <c r="Y2398" i="1"/>
  <c r="Y2426" i="1"/>
  <c r="Z2137" i="1"/>
  <c r="V1861" i="1"/>
  <c r="W1861" i="1" s="1"/>
  <c r="Y1174" i="1"/>
  <c r="AB1174" i="1" s="1"/>
  <c r="Z1037" i="1"/>
  <c r="V799" i="1"/>
  <c r="W799" i="1" s="1"/>
  <c r="Z1054" i="1"/>
  <c r="V999" i="1"/>
  <c r="W999" i="1" s="1"/>
  <c r="Z595" i="1"/>
  <c r="Z155" i="1"/>
  <c r="AA58" i="1"/>
  <c r="AA190" i="1"/>
  <c r="Y909" i="1"/>
  <c r="Z1883" i="1"/>
  <c r="Z600" i="1"/>
  <c r="AA420" i="1"/>
  <c r="Y2322" i="1"/>
  <c r="Z2296" i="1"/>
  <c r="Y2367" i="1"/>
  <c r="Y2243" i="1"/>
  <c r="Y1123" i="1"/>
  <c r="V1480" i="1"/>
  <c r="W1480" i="1" s="1"/>
  <c r="V75" i="1"/>
  <c r="W75" i="1" s="1"/>
  <c r="Y463" i="1"/>
  <c r="Y166" i="1"/>
  <c r="AA575" i="1"/>
  <c r="V133" i="1"/>
  <c r="W133" i="1" s="1"/>
  <c r="Y1364" i="1"/>
  <c r="V1042" i="1"/>
  <c r="W1042" i="1" s="1"/>
  <c r="V1279" i="1"/>
  <c r="W1279" i="1" s="1"/>
  <c r="AA368" i="1"/>
  <c r="AA877" i="1"/>
  <c r="V370" i="1"/>
  <c r="W370" i="1" s="1"/>
  <c r="AA1950" i="1"/>
  <c r="Y2205" i="1"/>
  <c r="V1477" i="1"/>
  <c r="W1477" i="1" s="1"/>
  <c r="AA1682" i="1"/>
  <c r="Y1845" i="1"/>
  <c r="Y2145" i="1"/>
  <c r="AA1863" i="1"/>
  <c r="AA879" i="1"/>
  <c r="Z1617" i="1"/>
  <c r="AA1651" i="1"/>
  <c r="AA2122" i="1"/>
  <c r="AA1577" i="1"/>
  <c r="Z243" i="1"/>
  <c r="V596" i="1"/>
  <c r="W596" i="1" s="1"/>
  <c r="Y748" i="1"/>
  <c r="V2409" i="1"/>
  <c r="W2409" i="1" s="1"/>
  <c r="V2165" i="1"/>
  <c r="W2165" i="1" s="1"/>
  <c r="V2496" i="1"/>
  <c r="W2496" i="1" s="1"/>
  <c r="Z2443" i="1"/>
  <c r="V2398" i="1"/>
  <c r="W2398" i="1" s="1"/>
  <c r="AA2426" i="1"/>
  <c r="Y2403" i="1"/>
  <c r="Y1697" i="1"/>
  <c r="Y2094" i="1"/>
  <c r="Z1608" i="1"/>
  <c r="Y1474" i="1"/>
  <c r="Y1461" i="1"/>
  <c r="AA1454" i="1"/>
  <c r="AA1550" i="1"/>
  <c r="V787" i="1"/>
  <c r="W787" i="1" s="1"/>
  <c r="V1054" i="1"/>
  <c r="W1054" i="1" s="1"/>
  <c r="Y999" i="1"/>
  <c r="AA1331" i="1"/>
  <c r="AA1817" i="1"/>
  <c r="V2322" i="1"/>
  <c r="W2322" i="1" s="1"/>
  <c r="V2296" i="1"/>
  <c r="W2296" i="1" s="1"/>
  <c r="AA2429" i="1"/>
  <c r="V2067" i="1"/>
  <c r="W2067" i="1" s="1"/>
  <c r="Z1998" i="1"/>
  <c r="V2004" i="1"/>
  <c r="W2004" i="1" s="1"/>
  <c r="Y1476" i="1"/>
  <c r="V1180" i="1"/>
  <c r="W1180" i="1" s="1"/>
  <c r="Z1123" i="1"/>
  <c r="Y725" i="1"/>
  <c r="Y846" i="1"/>
  <c r="AA203" i="1"/>
  <c r="AA367" i="1"/>
  <c r="Z463" i="1"/>
  <c r="AA637" i="1"/>
  <c r="AA78" i="1"/>
  <c r="V608" i="1"/>
  <c r="W608" i="1" s="1"/>
  <c r="Y133" i="1"/>
  <c r="V250" i="1"/>
  <c r="W250" i="1" s="1"/>
  <c r="AA1364" i="1"/>
  <c r="Y773" i="1"/>
  <c r="Y1026" i="1"/>
  <c r="V368" i="1"/>
  <c r="W368" i="1" s="1"/>
  <c r="V877" i="1"/>
  <c r="W877" i="1" s="1"/>
  <c r="AA370" i="1"/>
  <c r="AA662" i="1"/>
  <c r="Y1852" i="1"/>
  <c r="AB1852" i="1" s="1"/>
  <c r="V1950" i="1"/>
  <c r="W1950" i="1" s="1"/>
  <c r="V2205" i="1"/>
  <c r="W2205" i="1" s="1"/>
  <c r="Y1477" i="1"/>
  <c r="Z1682" i="1"/>
  <c r="AA1567" i="1"/>
  <c r="AA2145" i="1"/>
  <c r="V1863" i="1"/>
  <c r="W1863" i="1" s="1"/>
  <c r="Z879" i="1"/>
  <c r="V1617" i="1"/>
  <c r="W1617" i="1" s="1"/>
  <c r="V2191" i="1"/>
  <c r="W2191" i="1" s="1"/>
  <c r="V642" i="1"/>
  <c r="W642" i="1" s="1"/>
  <c r="Z1651" i="1"/>
  <c r="V2275" i="1"/>
  <c r="W2275" i="1" s="1"/>
  <c r="Y1975" i="1"/>
  <c r="Y1655" i="1"/>
  <c r="V2122" i="1"/>
  <c r="W2122" i="1" s="1"/>
  <c r="Y1577" i="1"/>
  <c r="Y243" i="1"/>
  <c r="Z596" i="1"/>
  <c r="V1284" i="1"/>
  <c r="W1284" i="1" s="1"/>
  <c r="AA1775" i="1"/>
  <c r="Y1124" i="1"/>
  <c r="Z2165" i="1"/>
  <c r="Y2496" i="1"/>
  <c r="AA2443" i="1"/>
  <c r="V2426" i="1"/>
  <c r="W2426" i="1" s="1"/>
  <c r="AA2403" i="1"/>
  <c r="Z1697" i="1"/>
  <c r="Y1774" i="1"/>
  <c r="AB1774" i="1" s="1"/>
  <c r="V2185" i="1"/>
  <c r="W2185" i="1" s="1"/>
  <c r="Z2094" i="1"/>
  <c r="V1608" i="1"/>
  <c r="W1608" i="1" s="1"/>
  <c r="AA1474" i="1"/>
  <c r="AA2184" i="1"/>
  <c r="AA1461" i="1"/>
  <c r="Y1550" i="1"/>
  <c r="AA1612" i="1"/>
  <c r="V2264" i="1"/>
  <c r="W2264" i="1" s="1"/>
  <c r="Z1583" i="1"/>
  <c r="V1928" i="1"/>
  <c r="W1928" i="1" s="1"/>
  <c r="Z1628" i="1"/>
  <c r="V2258" i="1"/>
  <c r="W2258" i="1" s="1"/>
  <c r="Y1967" i="1"/>
  <c r="Y2004" i="1"/>
  <c r="Z1070" i="1"/>
  <c r="AB1070" i="1" s="1"/>
  <c r="V637" i="1"/>
  <c r="W637" i="1" s="1"/>
  <c r="V777" i="1"/>
  <c r="W777" i="1" s="1"/>
  <c r="Z20" i="1"/>
  <c r="AA1080" i="1"/>
  <c r="AA291" i="1"/>
  <c r="AA1852" i="1"/>
  <c r="AA1477" i="1"/>
  <c r="Y1902" i="1"/>
  <c r="AA1284" i="1"/>
  <c r="AA2059" i="1"/>
  <c r="V2403" i="1"/>
  <c r="W2403" i="1" s="1"/>
  <c r="V1774" i="1"/>
  <c r="W1774" i="1" s="1"/>
  <c r="Z1550" i="1"/>
  <c r="V1612" i="1"/>
  <c r="W1612" i="1" s="1"/>
  <c r="AA155" i="1"/>
  <c r="AA909" i="1"/>
  <c r="AA985" i="1"/>
  <c r="AA7" i="1"/>
  <c r="V327" i="1"/>
  <c r="W327" i="1" s="1"/>
  <c r="AA529" i="1"/>
  <c r="AA738" i="1"/>
  <c r="Z1203" i="1"/>
  <c r="Z1272" i="1"/>
  <c r="Y292" i="1"/>
  <c r="AA1829" i="1"/>
  <c r="Z1182" i="1"/>
  <c r="AA449" i="1"/>
  <c r="AA1347" i="1"/>
  <c r="AA1958" i="1"/>
  <c r="Z1939" i="1"/>
  <c r="Z1837" i="1"/>
  <c r="Z1027" i="1"/>
  <c r="AA728" i="1"/>
  <c r="AA878" i="1"/>
  <c r="V146" i="1"/>
  <c r="W146" i="1" s="1"/>
  <c r="Z411" i="1"/>
  <c r="Y801" i="1"/>
  <c r="Y523" i="1"/>
  <c r="V399" i="1"/>
  <c r="W399" i="1" s="1"/>
  <c r="AA1193" i="1"/>
  <c r="AA398" i="1"/>
  <c r="V1239" i="1"/>
  <c r="W1239" i="1" s="1"/>
  <c r="V1373" i="1"/>
  <c r="W1373" i="1" s="1"/>
  <c r="AA456" i="1"/>
  <c r="V601" i="1"/>
  <c r="W601" i="1" s="1"/>
  <c r="Z1767" i="1"/>
  <c r="AA810" i="1"/>
  <c r="Z2368" i="1"/>
  <c r="AA9" i="1"/>
  <c r="Z899" i="1"/>
  <c r="Z1397" i="1"/>
  <c r="AA1340" i="1"/>
  <c r="Z1911" i="1"/>
  <c r="AA2405" i="1"/>
  <c r="Y2507" i="1"/>
  <c r="Y2118" i="1"/>
  <c r="AA1942" i="1"/>
  <c r="Y1822" i="1"/>
  <c r="AA1522" i="1"/>
  <c r="AA974" i="1"/>
  <c r="AA876" i="1"/>
  <c r="AA749" i="1"/>
  <c r="AA889" i="1"/>
  <c r="V153" i="1"/>
  <c r="W153" i="1" s="1"/>
  <c r="Y176" i="1"/>
  <c r="Y287" i="1"/>
  <c r="Z909" i="1"/>
  <c r="AA304" i="1"/>
  <c r="Y1173" i="1"/>
  <c r="Y728" i="1"/>
  <c r="V878" i="1"/>
  <c r="W878" i="1" s="1"/>
  <c r="Z146" i="1"/>
  <c r="Y684" i="1"/>
  <c r="Z523" i="1"/>
  <c r="AB523" i="1" s="1"/>
  <c r="AA399" i="1"/>
  <c r="Y512" i="1"/>
  <c r="V810" i="1"/>
  <c r="W810" i="1" s="1"/>
  <c r="V1037" i="1"/>
  <c r="W1037" i="1" s="1"/>
  <c r="V909" i="1"/>
  <c r="W909" i="1" s="1"/>
  <c r="AA231" i="1"/>
  <c r="Z738" i="1"/>
  <c r="V225" i="1"/>
  <c r="W225" i="1" s="1"/>
  <c r="V1424" i="1"/>
  <c r="W1424" i="1" s="1"/>
  <c r="AA1102" i="1"/>
  <c r="V2119" i="1"/>
  <c r="W2119" i="1" s="1"/>
  <c r="AA374" i="1"/>
  <c r="Z2287" i="1"/>
  <c r="V2327" i="1"/>
  <c r="W2327" i="1" s="1"/>
  <c r="Y2179" i="1"/>
  <c r="V1958" i="1"/>
  <c r="W1958" i="1" s="1"/>
  <c r="Z810" i="1"/>
  <c r="Z1779" i="1"/>
  <c r="V2148" i="1"/>
  <c r="W2148" i="1" s="1"/>
  <c r="Y1911" i="1"/>
  <c r="V1403" i="1"/>
  <c r="W1403" i="1" s="1"/>
  <c r="AA2298" i="1"/>
  <c r="Z2507" i="1"/>
  <c r="V2360" i="1"/>
  <c r="W2360" i="1" s="1"/>
  <c r="V2166" i="1"/>
  <c r="W2166" i="1" s="1"/>
  <c r="Z1522" i="1"/>
  <c r="Z1225" i="1"/>
  <c r="Z153" i="1"/>
  <c r="V176" i="1"/>
  <c r="W176" i="1" s="1"/>
  <c r="V434" i="1"/>
  <c r="W434" i="1" s="1"/>
  <c r="AA528" i="1"/>
  <c r="Y255" i="1"/>
  <c r="Z231" i="1"/>
  <c r="V956" i="1"/>
  <c r="W956" i="1" s="1"/>
  <c r="Z225" i="1"/>
  <c r="AA542" i="1"/>
  <c r="Y1361" i="1"/>
  <c r="Z292" i="1"/>
  <c r="AA2119" i="1"/>
  <c r="AA2386" i="1"/>
  <c r="Y2238" i="1"/>
  <c r="Y2024" i="1"/>
  <c r="Y1838" i="1"/>
  <c r="Y1164" i="1"/>
  <c r="AA1876" i="1"/>
  <c r="Z1925" i="1"/>
  <c r="Z374" i="1"/>
  <c r="Z458" i="1"/>
  <c r="V1172" i="1"/>
  <c r="W1172" i="1" s="1"/>
  <c r="Z1426" i="1"/>
  <c r="AA2384" i="1"/>
  <c r="Y1790" i="1"/>
  <c r="Y2311" i="1"/>
  <c r="Z1158" i="1"/>
  <c r="V1809" i="1"/>
  <c r="W1809" i="1" s="1"/>
  <c r="V2491" i="1"/>
  <c r="W2491" i="1" s="1"/>
  <c r="AA2287" i="1"/>
  <c r="Y2419" i="1"/>
  <c r="AA2327" i="1"/>
  <c r="V2126" i="1"/>
  <c r="W2126" i="1" s="1"/>
  <c r="Z2179" i="1"/>
  <c r="Z2503" i="1"/>
  <c r="V1945" i="1"/>
  <c r="W1945" i="1" s="1"/>
  <c r="Z1958" i="1"/>
  <c r="AA1837" i="1"/>
  <c r="AA1693" i="1"/>
  <c r="Y1335" i="1"/>
  <c r="Z1173" i="1"/>
  <c r="Y1405" i="1"/>
  <c r="Y1138" i="1"/>
  <c r="V728" i="1"/>
  <c r="W728" i="1" s="1"/>
  <c r="V69" i="1"/>
  <c r="W69" i="1" s="1"/>
  <c r="Y1039" i="1"/>
  <c r="V671" i="1"/>
  <c r="W671" i="1" s="1"/>
  <c r="V925" i="1"/>
  <c r="W925" i="1" s="1"/>
  <c r="Y563" i="1"/>
  <c r="Z195" i="1"/>
  <c r="AA73" i="1"/>
  <c r="AA44" i="1"/>
  <c r="AA348" i="1"/>
  <c r="Y134" i="1"/>
  <c r="Y411" i="1"/>
  <c r="AA684" i="1"/>
  <c r="V183" i="1"/>
  <c r="W183" i="1" s="1"/>
  <c r="Z55" i="1"/>
  <c r="Z1273" i="1"/>
  <c r="V456" i="1"/>
  <c r="W456" i="1" s="1"/>
  <c r="V1899" i="1"/>
  <c r="W1899" i="1" s="1"/>
  <c r="Y1767" i="1"/>
  <c r="Z2451" i="1"/>
  <c r="AA2279" i="1"/>
  <c r="Y2373" i="1"/>
  <c r="AA887" i="1"/>
  <c r="Z1853" i="1"/>
  <c r="AA1779" i="1"/>
  <c r="V2152" i="1"/>
  <c r="W2152" i="1" s="1"/>
  <c r="V1634" i="1"/>
  <c r="W1634" i="1" s="1"/>
  <c r="Z2148" i="1"/>
  <c r="Y1403" i="1"/>
  <c r="Z2065" i="1"/>
  <c r="Y2436" i="1"/>
  <c r="Y2405" i="1"/>
  <c r="AA1662" i="1"/>
  <c r="V1835" i="1"/>
  <c r="W1835" i="1" s="1"/>
  <c r="Z2415" i="1"/>
  <c r="Z2360" i="1"/>
  <c r="Y2493" i="1"/>
  <c r="Z2232" i="1"/>
  <c r="Z2328" i="1"/>
  <c r="Z1994" i="1"/>
  <c r="AA2290" i="1"/>
  <c r="Z1938" i="1"/>
  <c r="V1434" i="1"/>
  <c r="W1434" i="1" s="1"/>
  <c r="AA1061" i="1"/>
  <c r="AA827" i="1"/>
  <c r="Z1372" i="1"/>
  <c r="AA320" i="1"/>
  <c r="V231" i="1"/>
  <c r="W231" i="1" s="1"/>
  <c r="AA956" i="1"/>
  <c r="AA427" i="1"/>
  <c r="AA1268" i="1"/>
  <c r="AA1170" i="1"/>
  <c r="Y225" i="1"/>
  <c r="Z1071" i="1"/>
  <c r="Z1424" i="1"/>
  <c r="V542" i="1"/>
  <c r="W542" i="1" s="1"/>
  <c r="V1361" i="1"/>
  <c r="W1361" i="1" s="1"/>
  <c r="Y854" i="1"/>
  <c r="Z1541" i="1"/>
  <c r="Y2119" i="1"/>
  <c r="Z2386" i="1"/>
  <c r="AA2024" i="1"/>
  <c r="V2285" i="1"/>
  <c r="W2285" i="1" s="1"/>
  <c r="V1838" i="1"/>
  <c r="W1838" i="1" s="1"/>
  <c r="Z1164" i="1"/>
  <c r="V1876" i="1"/>
  <c r="W1876" i="1" s="1"/>
  <c r="Y1925" i="1"/>
  <c r="Y1172" i="1"/>
  <c r="V1426" i="1"/>
  <c r="W1426" i="1" s="1"/>
  <c r="V2384" i="1"/>
  <c r="W2384" i="1" s="1"/>
  <c r="AA2182" i="1"/>
  <c r="Y1513" i="1"/>
  <c r="Z1574" i="1"/>
  <c r="AA1803" i="1"/>
  <c r="Y1498" i="1"/>
  <c r="V588" i="1"/>
  <c r="W588" i="1" s="1"/>
  <c r="Y1267" i="1"/>
  <c r="Z2311" i="1"/>
  <c r="AA1158" i="1"/>
  <c r="Y1809" i="1"/>
  <c r="Y2044" i="1"/>
  <c r="Z2491" i="1"/>
  <c r="V2287" i="1"/>
  <c r="W2287" i="1" s="1"/>
  <c r="V2419" i="1"/>
  <c r="W2419" i="1" s="1"/>
  <c r="Y2327" i="1"/>
  <c r="AA2179" i="1"/>
  <c r="Y1945" i="1"/>
  <c r="Z1462" i="1"/>
  <c r="V1693" i="1"/>
  <c r="W1693" i="1" s="1"/>
  <c r="AA1027" i="1"/>
  <c r="AA1335" i="1"/>
  <c r="AA1138" i="1"/>
  <c r="Y671" i="1"/>
  <c r="Y925" i="1"/>
  <c r="Y611" i="1"/>
  <c r="V538" i="1"/>
  <c r="W538" i="1" s="1"/>
  <c r="AA195" i="1"/>
  <c r="Y73" i="1"/>
  <c r="Y348" i="1"/>
  <c r="Z134" i="1"/>
  <c r="V411" i="1"/>
  <c r="W411" i="1" s="1"/>
  <c r="Z684" i="1"/>
  <c r="V390" i="1"/>
  <c r="W390" i="1" s="1"/>
  <c r="Z91" i="1"/>
  <c r="Y981" i="1"/>
  <c r="Y1105" i="1"/>
  <c r="V204" i="1"/>
  <c r="W204" i="1" s="1"/>
  <c r="AA927" i="1"/>
  <c r="V55" i="1"/>
  <c r="W55" i="1" s="1"/>
  <c r="AA1146" i="1"/>
  <c r="Y1273" i="1"/>
  <c r="AA100" i="1"/>
  <c r="AA760" i="1"/>
  <c r="V515" i="1"/>
  <c r="W515" i="1" s="1"/>
  <c r="V1002" i="1"/>
  <c r="W1002" i="1" s="1"/>
  <c r="Z343" i="1"/>
  <c r="AA1785" i="1"/>
  <c r="AA1700" i="1"/>
  <c r="Y2279" i="1"/>
  <c r="Z2373" i="1"/>
  <c r="Z1407" i="1"/>
  <c r="AA1853" i="1"/>
  <c r="V524" i="1"/>
  <c r="W524" i="1" s="1"/>
  <c r="AA857" i="1"/>
  <c r="AA1962" i="1"/>
  <c r="Y1779" i="1"/>
  <c r="Y2152" i="1"/>
  <c r="Z1634" i="1"/>
  <c r="AA1585" i="1"/>
  <c r="Z2228" i="1"/>
  <c r="Y2148" i="1"/>
  <c r="Y2255" i="1"/>
  <c r="AA560" i="1"/>
  <c r="Y1210" i="1"/>
  <c r="V2169" i="1"/>
  <c r="W2169" i="1" s="1"/>
  <c r="Z1403" i="1"/>
  <c r="Z2436" i="1"/>
  <c r="Y2480" i="1"/>
  <c r="Y1662" i="1"/>
  <c r="Z1835" i="1"/>
  <c r="Z1893" i="1"/>
  <c r="Z2397" i="1"/>
  <c r="Y2415" i="1"/>
  <c r="AB2415" i="1" s="1"/>
  <c r="AA2360" i="1"/>
  <c r="AA2493" i="1"/>
  <c r="AA266" i="1"/>
  <c r="Y190" i="1"/>
  <c r="AB190" i="1" s="1"/>
  <c r="AA1764" i="1"/>
  <c r="V1102" i="1"/>
  <c r="W1102" i="1" s="1"/>
  <c r="AA23" i="1"/>
  <c r="AA854" i="1"/>
  <c r="Y1541" i="1"/>
  <c r="V2386" i="1"/>
  <c r="W2386" i="1" s="1"/>
  <c r="Y2285" i="1"/>
  <c r="AA1426" i="1"/>
  <c r="Z2182" i="1"/>
  <c r="V1498" i="1"/>
  <c r="W1498" i="1" s="1"/>
  <c r="V449" i="1"/>
  <c r="W449" i="1" s="1"/>
  <c r="Z588" i="1"/>
  <c r="AA2311" i="1"/>
  <c r="Y2491" i="1"/>
  <c r="Y2287" i="1"/>
  <c r="AA2419" i="1"/>
  <c r="Z2327" i="1"/>
  <c r="AA671" i="1"/>
  <c r="Z925" i="1"/>
  <c r="Z611" i="1"/>
  <c r="AB611" i="1" s="1"/>
  <c r="Y55" i="1"/>
  <c r="V1146" i="1"/>
  <c r="W1146" i="1" s="1"/>
  <c r="Z100" i="1"/>
  <c r="AA1002" i="1"/>
  <c r="V343" i="1"/>
  <c r="W343" i="1" s="1"/>
  <c r="Z2279" i="1"/>
  <c r="V2373" i="1"/>
  <c r="W2373" i="1" s="1"/>
  <c r="Y887" i="1"/>
  <c r="Y1853" i="1"/>
  <c r="AA2152" i="1"/>
  <c r="AA1634" i="1"/>
  <c r="Y1918" i="1"/>
  <c r="Z974" i="1"/>
  <c r="Y505" i="1"/>
  <c r="V568" i="1"/>
  <c r="W568" i="1" s="1"/>
  <c r="Y155" i="1"/>
  <c r="AB155" i="1" s="1"/>
  <c r="AC155" i="1" s="1"/>
  <c r="Y58" i="1"/>
  <c r="AB58" i="1" s="1"/>
  <c r="Z132" i="1"/>
  <c r="Z324" i="1"/>
  <c r="Y1424" i="1"/>
  <c r="AB1424" i="1" s="1"/>
  <c r="Y1764" i="1"/>
  <c r="Y1102" i="1"/>
  <c r="Z23" i="1"/>
  <c r="V854" i="1"/>
  <c r="W854" i="1" s="1"/>
  <c r="Z2285" i="1"/>
  <c r="Y449" i="1"/>
  <c r="AA588" i="1"/>
  <c r="AA2491" i="1"/>
  <c r="V2181" i="1"/>
  <c r="W2181" i="1" s="1"/>
  <c r="V1027" i="1"/>
  <c r="W1027" i="1" s="1"/>
  <c r="AA1255" i="1"/>
  <c r="AA925" i="1"/>
  <c r="AA611" i="1"/>
  <c r="AA236" i="1"/>
  <c r="Y111" i="1"/>
  <c r="AA8" i="1"/>
  <c r="AA183" i="1"/>
  <c r="V234" i="1"/>
  <c r="W234" i="1" s="1"/>
  <c r="AA55" i="1"/>
  <c r="Z1146" i="1"/>
  <c r="V1273" i="1"/>
  <c r="W1273" i="1" s="1"/>
  <c r="Y100" i="1"/>
  <c r="Z1002" i="1"/>
  <c r="Z1499" i="1"/>
  <c r="Z978" i="1"/>
  <c r="Y346" i="1"/>
  <c r="Y985" i="1"/>
  <c r="Z852" i="1"/>
  <c r="Z713" i="1"/>
  <c r="V862" i="1"/>
  <c r="W862" i="1" s="1"/>
  <c r="Z1565" i="1"/>
  <c r="Y1980" i="1"/>
  <c r="AA2285" i="1"/>
  <c r="Y2384" i="1"/>
  <c r="Y588" i="1"/>
  <c r="AA1709" i="1"/>
  <c r="Y8" i="1"/>
  <c r="Z801" i="1"/>
  <c r="AA91" i="1"/>
  <c r="Y234" i="1"/>
  <c r="V1109" i="1"/>
  <c r="W1109" i="1" s="1"/>
  <c r="AA1499" i="1"/>
  <c r="Z1700" i="1"/>
  <c r="V887" i="1"/>
  <c r="W887" i="1" s="1"/>
  <c r="AA1421" i="1"/>
  <c r="V1962" i="1"/>
  <c r="W1962" i="1" s="1"/>
  <c r="V1445" i="1"/>
  <c r="W1445" i="1" s="1"/>
  <c r="Z1730" i="1"/>
  <c r="AA904" i="1"/>
  <c r="Z1553" i="1"/>
  <c r="Y2188" i="1"/>
  <c r="AA1875" i="1"/>
  <c r="Z2498" i="1"/>
  <c r="V2038" i="1"/>
  <c r="W2038" i="1" s="1"/>
  <c r="Z1918" i="1"/>
  <c r="Z2363" i="1"/>
  <c r="Z1942" i="1"/>
  <c r="AA1434" i="1"/>
  <c r="AA2166" i="1"/>
  <c r="V1316" i="1"/>
  <c r="W1316" i="1" s="1"/>
  <c r="AA1389" i="1"/>
  <c r="AA1067" i="1"/>
  <c r="Z1139" i="1"/>
  <c r="AA652" i="1"/>
  <c r="AA271" i="1"/>
  <c r="Z74" i="1"/>
  <c r="Z539" i="1"/>
  <c r="Z1261" i="1"/>
  <c r="Z346" i="1"/>
  <c r="Y300" i="1"/>
  <c r="AA467" i="1"/>
  <c r="Y132" i="1"/>
  <c r="AA1004" i="1"/>
  <c r="Y286" i="1"/>
  <c r="V852" i="1"/>
  <c r="W852" i="1" s="1"/>
  <c r="V713" i="1"/>
  <c r="W713" i="1" s="1"/>
  <c r="AA754" i="1"/>
  <c r="Z862" i="1"/>
  <c r="AA32" i="1"/>
  <c r="Y23" i="1"/>
  <c r="Z854" i="1"/>
  <c r="AA1565" i="1"/>
  <c r="V1801" i="1"/>
  <c r="W1801" i="1" s="1"/>
  <c r="V265" i="1"/>
  <c r="W265" i="1" s="1"/>
  <c r="AA1122" i="1"/>
  <c r="V1182" i="1"/>
  <c r="W1182" i="1" s="1"/>
  <c r="V1730" i="1"/>
  <c r="W1730" i="1" s="1"/>
  <c r="Z904" i="1"/>
  <c r="Z2188" i="1"/>
  <c r="Y1875" i="1"/>
  <c r="V2298" i="1"/>
  <c r="W2298" i="1" s="1"/>
  <c r="Y2498" i="1"/>
  <c r="Z2425" i="1"/>
  <c r="AA2038" i="1"/>
  <c r="V1942" i="1"/>
  <c r="W1942" i="1" s="1"/>
  <c r="Y1316" i="1"/>
  <c r="V1389" i="1"/>
  <c r="W1389" i="1" s="1"/>
  <c r="Z1067" i="1"/>
  <c r="V66" i="1"/>
  <c r="W66" i="1" s="1"/>
  <c r="V287" i="1"/>
  <c r="W287" i="1" s="1"/>
  <c r="V821" i="1"/>
  <c r="W821" i="1" s="1"/>
  <c r="Z223" i="1"/>
  <c r="V1215" i="1"/>
  <c r="W1215" i="1" s="1"/>
  <c r="V104" i="1"/>
  <c r="W104" i="1" s="1"/>
  <c r="Y207" i="1"/>
  <c r="AA142" i="1"/>
  <c r="AA300" i="1"/>
  <c r="Z1363" i="1"/>
  <c r="AA286" i="1"/>
  <c r="V1272" i="1"/>
  <c r="W1272" i="1" s="1"/>
  <c r="Z32" i="1"/>
  <c r="V716" i="1"/>
  <c r="W716" i="1" s="1"/>
  <c r="Z1764" i="1"/>
  <c r="AA292" i="1"/>
  <c r="V1565" i="1"/>
  <c r="W1565" i="1" s="1"/>
  <c r="Z2088" i="1"/>
  <c r="Z1801" i="1"/>
  <c r="Z1980" i="1"/>
  <c r="V1829" i="1"/>
  <c r="W1829" i="1" s="1"/>
  <c r="Z1796" i="1"/>
  <c r="AA265" i="1"/>
  <c r="Z1122" i="1"/>
  <c r="Y786" i="1"/>
  <c r="Y1182" i="1"/>
  <c r="Z1878" i="1"/>
  <c r="AA2471" i="1"/>
  <c r="AA2261" i="1"/>
  <c r="V1179" i="1"/>
  <c r="W1179" i="1" s="1"/>
  <c r="Z1809" i="1"/>
  <c r="V1737" i="1"/>
  <c r="W1737" i="1" s="1"/>
  <c r="Z2448" i="1"/>
  <c r="V2336" i="1"/>
  <c r="W2336" i="1" s="1"/>
  <c r="Z1347" i="1"/>
  <c r="V1757" i="1"/>
  <c r="W1757" i="1" s="1"/>
  <c r="V2332" i="1"/>
  <c r="W2332" i="1" s="1"/>
  <c r="Z2508" i="1"/>
  <c r="AA1676" i="1"/>
  <c r="V2115" i="1"/>
  <c r="W2115" i="1" s="1"/>
  <c r="Z1709" i="1"/>
  <c r="Y2021" i="1"/>
  <c r="V1462" i="1"/>
  <c r="W1462" i="1" s="1"/>
  <c r="Y1449" i="1"/>
  <c r="AA2073" i="1"/>
  <c r="Y1540" i="1"/>
  <c r="AA1099" i="1"/>
  <c r="V1542" i="1"/>
  <c r="W1542" i="1" s="1"/>
  <c r="Y1394" i="1"/>
  <c r="V757" i="1"/>
  <c r="W757" i="1" s="1"/>
  <c r="V1255" i="1"/>
  <c r="W1255" i="1" s="1"/>
  <c r="Z110" i="1"/>
  <c r="Z321" i="1"/>
  <c r="Z236" i="1"/>
  <c r="AA364" i="1"/>
  <c r="AA146" i="1"/>
  <c r="Z457" i="1"/>
  <c r="Z459" i="1"/>
  <c r="V111" i="1"/>
  <c r="W111" i="1" s="1"/>
  <c r="AA455" i="1"/>
  <c r="AA523" i="1"/>
  <c r="Z399" i="1"/>
  <c r="Z234" i="1"/>
  <c r="Y1193" i="1"/>
  <c r="Y40" i="1"/>
  <c r="V512" i="1"/>
  <c r="W512" i="1" s="1"/>
  <c r="Y747" i="1"/>
  <c r="AA1109" i="1"/>
  <c r="Z717" i="1"/>
  <c r="Y245" i="1"/>
  <c r="Z1308" i="1"/>
  <c r="Y1885" i="1"/>
  <c r="Y1788" i="1"/>
  <c r="V1700" i="1"/>
  <c r="W1700" i="1" s="1"/>
  <c r="Y2102" i="1"/>
  <c r="Z1604" i="1"/>
  <c r="V518" i="1"/>
  <c r="W518" i="1" s="1"/>
  <c r="AA1464" i="1"/>
  <c r="V2368" i="1"/>
  <c r="W2368" i="1" s="1"/>
  <c r="V9" i="1"/>
  <c r="W9" i="1" s="1"/>
  <c r="Z1978" i="1"/>
  <c r="V1735" i="1"/>
  <c r="W1735" i="1" s="1"/>
  <c r="AA2228" i="1"/>
  <c r="Y1494" i="1"/>
  <c r="Y1340" i="1"/>
  <c r="Y1730" i="1"/>
  <c r="V1911" i="1"/>
  <c r="W1911" i="1" s="1"/>
  <c r="V904" i="1"/>
  <c r="W904" i="1" s="1"/>
  <c r="AA1553" i="1"/>
  <c r="V2188" i="1"/>
  <c r="W2188" i="1" s="1"/>
  <c r="AA2278" i="1"/>
  <c r="AA2361" i="1"/>
  <c r="V1549" i="1"/>
  <c r="W1549" i="1" s="1"/>
  <c r="AA2397" i="1"/>
  <c r="AA2498" i="1"/>
  <c r="AA2417" i="1"/>
  <c r="Y2425" i="1"/>
  <c r="AA2175" i="1"/>
  <c r="Z2038" i="1"/>
  <c r="V1659" i="1"/>
  <c r="W1659" i="1" s="1"/>
  <c r="AA2057" i="1"/>
  <c r="Y2363" i="1"/>
  <c r="AB2363" i="1" s="1"/>
  <c r="V1546" i="1"/>
  <c r="W1546" i="1" s="1"/>
  <c r="AA1163" i="1"/>
  <c r="AA1316" i="1"/>
  <c r="Y441" i="1"/>
  <c r="V595" i="1"/>
  <c r="W595" i="1" s="1"/>
  <c r="Z104" i="1"/>
  <c r="V142" i="1"/>
  <c r="W142" i="1" s="1"/>
  <c r="V467" i="1"/>
  <c r="W467" i="1" s="1"/>
  <c r="Z788" i="1"/>
  <c r="V529" i="1"/>
  <c r="W529" i="1" s="1"/>
  <c r="Y109" i="1"/>
  <c r="Y1363" i="1"/>
  <c r="Z286" i="1"/>
  <c r="Y713" i="1"/>
  <c r="AB713" i="1" s="1"/>
  <c r="V754" i="1"/>
  <c r="W754" i="1" s="1"/>
  <c r="V292" i="1"/>
  <c r="W292" i="1" s="1"/>
  <c r="Z897" i="1"/>
  <c r="AA2088" i="1"/>
  <c r="Y1801" i="1"/>
  <c r="AA1980" i="1"/>
  <c r="Y1759" i="1"/>
  <c r="V776" i="1"/>
  <c r="W776" i="1" s="1"/>
  <c r="Y265" i="1"/>
  <c r="Y1122" i="1"/>
  <c r="Z1420" i="1"/>
  <c r="Z2309" i="1"/>
  <c r="Z2190" i="1"/>
  <c r="AA1956" i="1"/>
  <c r="Y2471" i="1"/>
  <c r="Y2261" i="1"/>
  <c r="Y477" i="1"/>
  <c r="Y1179" i="1"/>
  <c r="Z1052" i="1"/>
  <c r="AA1809" i="1"/>
  <c r="Y2448" i="1"/>
  <c r="Z2336" i="1"/>
  <c r="V1347" i="1"/>
  <c r="W1347" i="1" s="1"/>
  <c r="AA1757" i="1"/>
  <c r="AA2332" i="1"/>
  <c r="V2304" i="1"/>
  <c r="W2304" i="1" s="1"/>
  <c r="Z1676" i="1"/>
  <c r="V1709" i="1"/>
  <c r="W1709" i="1" s="1"/>
  <c r="AA1605" i="1"/>
  <c r="Z1566" i="1"/>
  <c r="V2073" i="1"/>
  <c r="W2073" i="1" s="1"/>
  <c r="V1540" i="1"/>
  <c r="W1540" i="1" s="1"/>
  <c r="Y1099" i="1"/>
  <c r="Z1405" i="1"/>
  <c r="Z1394" i="1"/>
  <c r="Z1255" i="1"/>
  <c r="V814" i="1"/>
  <c r="W814" i="1" s="1"/>
  <c r="Z563" i="1"/>
  <c r="Y321" i="1"/>
  <c r="V457" i="1"/>
  <c r="W457" i="1" s="1"/>
  <c r="AA459" i="1"/>
  <c r="V8" i="1"/>
  <c r="W8" i="1" s="1"/>
  <c r="Z455" i="1"/>
  <c r="V650" i="1"/>
  <c r="W650" i="1" s="1"/>
  <c r="Z1193" i="1"/>
  <c r="V1241" i="1"/>
  <c r="W1241" i="1" s="1"/>
  <c r="V40" i="1"/>
  <c r="W40" i="1" s="1"/>
  <c r="Z398" i="1"/>
  <c r="Z1149" i="1"/>
  <c r="Z512" i="1"/>
  <c r="Z1239" i="1"/>
  <c r="Z1723" i="1"/>
  <c r="V717" i="1"/>
  <c r="W717" i="1" s="1"/>
  <c r="Z1505" i="1"/>
  <c r="AA406" i="1"/>
  <c r="Y1373" i="1"/>
  <c r="Y601" i="1"/>
  <c r="AA1308" i="1"/>
  <c r="V1885" i="1"/>
  <c r="W1885" i="1" s="1"/>
  <c r="Y1499" i="1"/>
  <c r="AB1499" i="1" s="1"/>
  <c r="V2451" i="1"/>
  <c r="W2451" i="1" s="1"/>
  <c r="Z2102" i="1"/>
  <c r="Y1604" i="1"/>
  <c r="Z518" i="1"/>
  <c r="Y810" i="1"/>
  <c r="AB810" i="1" s="1"/>
  <c r="AA1299" i="1"/>
  <c r="Y1464" i="1"/>
  <c r="Y2368" i="1"/>
  <c r="AB2368" i="1" s="1"/>
  <c r="Y9" i="1"/>
  <c r="V899" i="1"/>
  <c r="W899" i="1" s="1"/>
  <c r="Z1485" i="1"/>
  <c r="Y1978" i="1"/>
  <c r="Z1445" i="1"/>
  <c r="AA1735" i="1"/>
  <c r="AA1397" i="1"/>
  <c r="V1340" i="1"/>
  <c r="W1340" i="1" s="1"/>
  <c r="Z787" i="1"/>
  <c r="Z394" i="1"/>
  <c r="Y529" i="1"/>
  <c r="AB529" i="1" s="1"/>
  <c r="Y1203" i="1"/>
  <c r="AB1203" i="1" s="1"/>
  <c r="V1363" i="1"/>
  <c r="W1363" i="1" s="1"/>
  <c r="Y754" i="1"/>
  <c r="W32" i="1"/>
  <c r="Y897" i="1"/>
  <c r="Y2088" i="1"/>
  <c r="V1980" i="1"/>
  <c r="W1980" i="1" s="1"/>
  <c r="Z1829" i="1"/>
  <c r="AA1838" i="1"/>
  <c r="AA1182" i="1"/>
  <c r="V2261" i="1"/>
  <c r="W2261" i="1" s="1"/>
  <c r="Z449" i="1"/>
  <c r="Z1179" i="1"/>
  <c r="AA2448" i="1"/>
  <c r="Y1347" i="1"/>
  <c r="AB1347" i="1" s="1"/>
  <c r="Y1757" i="1"/>
  <c r="V2508" i="1"/>
  <c r="W2508" i="1" s="1"/>
  <c r="V1449" i="1"/>
  <c r="W1449" i="1" s="1"/>
  <c r="V1099" i="1"/>
  <c r="W1099" i="1" s="1"/>
  <c r="V523" i="1"/>
  <c r="W523" i="1" s="1"/>
  <c r="Y399" i="1"/>
  <c r="V398" i="1"/>
  <c r="W398" i="1" s="1"/>
  <c r="AA1373" i="1"/>
  <c r="AA245" i="1"/>
  <c r="AA601" i="1"/>
  <c r="Y1308" i="1"/>
  <c r="V1767" i="1"/>
  <c r="W1767" i="1" s="1"/>
  <c r="V1499" i="1"/>
  <c r="W1499" i="1" s="1"/>
  <c r="AA2368" i="1"/>
  <c r="AA899" i="1"/>
  <c r="V1779" i="1"/>
  <c r="W1779" i="1" s="1"/>
  <c r="Z1875" i="1"/>
  <c r="V223" i="1"/>
  <c r="W223" i="1" s="1"/>
  <c r="AA2328" i="1"/>
  <c r="V1918" i="1"/>
  <c r="W1918" i="1" s="1"/>
  <c r="Y1938" i="1"/>
  <c r="AB1938" i="1" s="1"/>
  <c r="AA1822" i="1"/>
  <c r="Y1067" i="1"/>
  <c r="V1225" i="1"/>
  <c r="W1225" i="1" s="1"/>
  <c r="AA530" i="1"/>
  <c r="Y153" i="1"/>
  <c r="Y66" i="1"/>
  <c r="Z16" i="1"/>
  <c r="AA539" i="1"/>
  <c r="AA1044" i="1"/>
  <c r="Y315" i="1"/>
  <c r="V1718" i="1"/>
  <c r="W1718" i="1" s="1"/>
  <c r="Z1684" i="1"/>
  <c r="Y438" i="1"/>
  <c r="Y1219" i="1"/>
  <c r="Z1664" i="1"/>
  <c r="AA1720" i="1"/>
  <c r="V2374" i="1"/>
  <c r="W2374" i="1" s="1"/>
  <c r="Z1915" i="1"/>
  <c r="V2441" i="1"/>
  <c r="W2441" i="1" s="1"/>
  <c r="AA1819" i="1"/>
  <c r="Z1148" i="1"/>
  <c r="Y182" i="1"/>
  <c r="AA402" i="1"/>
  <c r="AA685" i="1"/>
  <c r="V1009" i="1"/>
  <c r="W1009" i="1" s="1"/>
  <c r="AA1003" i="1"/>
  <c r="AA1309" i="1"/>
  <c r="V492" i="1"/>
  <c r="W492" i="1" s="1"/>
  <c r="Y782" i="1"/>
  <c r="Z1547" i="1"/>
  <c r="Z1758" i="1"/>
  <c r="Y739" i="1"/>
  <c r="V2434" i="1"/>
  <c r="W2434" i="1" s="1"/>
  <c r="AA2444" i="1"/>
  <c r="Y1888" i="1"/>
  <c r="AA1508" i="1"/>
  <c r="AA1378" i="1"/>
  <c r="Z1038" i="1"/>
  <c r="Z907" i="1"/>
  <c r="Y779" i="1"/>
  <c r="Z1906" i="1"/>
  <c r="Y876" i="1"/>
  <c r="Z230" i="1"/>
  <c r="Y223" i="1"/>
  <c r="AB223" i="1" s="1"/>
  <c r="Y1044" i="1"/>
  <c r="V1083" i="1"/>
  <c r="W1083" i="1" s="1"/>
  <c r="V315" i="1"/>
  <c r="W315" i="1" s="1"/>
  <c r="Z1872" i="1"/>
  <c r="Z1552" i="1"/>
  <c r="V2361" i="1"/>
  <c r="W2361" i="1" s="1"/>
  <c r="Y2298" i="1"/>
  <c r="Y1942" i="1"/>
  <c r="AB1942" i="1" s="1"/>
  <c r="Z1061" i="1"/>
  <c r="Z876" i="1"/>
  <c r="AB876" i="1" s="1"/>
  <c r="AA230" i="1"/>
  <c r="V130" i="1"/>
  <c r="W130" i="1" s="1"/>
  <c r="Y821" i="1"/>
  <c r="Y208" i="1"/>
  <c r="AA1236" i="1"/>
  <c r="Z1083" i="1"/>
  <c r="Y1718" i="1"/>
  <c r="AA1450" i="1"/>
  <c r="V451" i="1"/>
  <c r="W451" i="1" s="1"/>
  <c r="Z602" i="1"/>
  <c r="V1185" i="1"/>
  <c r="W1185" i="1" s="1"/>
  <c r="Y1329" i="1"/>
  <c r="Y1684" i="1"/>
  <c r="Y1725" i="1"/>
  <c r="Y1793" i="1"/>
  <c r="V1219" i="1"/>
  <c r="W1219" i="1" s="1"/>
  <c r="Y1664" i="1"/>
  <c r="Z1787" i="1"/>
  <c r="AA2374" i="1"/>
  <c r="Y1915" i="1"/>
  <c r="V1868" i="1"/>
  <c r="W1868" i="1" s="1"/>
  <c r="Z1736" i="1"/>
  <c r="AA1959" i="1"/>
  <c r="Y2441" i="1"/>
  <c r="Y1873" i="1"/>
  <c r="AA1909" i="1"/>
  <c r="AA2274" i="1"/>
  <c r="Y1679" i="1"/>
  <c r="V1430" i="1"/>
  <c r="W1430" i="1" s="1"/>
  <c r="Z1819" i="1"/>
  <c r="Y1148" i="1"/>
  <c r="AA784" i="1"/>
  <c r="Z49" i="1"/>
  <c r="V19" i="1"/>
  <c r="W19" i="1" s="1"/>
  <c r="V244" i="1"/>
  <c r="W244" i="1" s="1"/>
  <c r="Z402" i="1"/>
  <c r="Z685" i="1"/>
  <c r="V409" i="1"/>
  <c r="W409" i="1" s="1"/>
  <c r="AA1009" i="1"/>
  <c r="Y882" i="1"/>
  <c r="Y1131" i="1"/>
  <c r="Y290" i="1"/>
  <c r="Z1003" i="1"/>
  <c r="AA199" i="1"/>
  <c r="Y492" i="1"/>
  <c r="V396" i="1"/>
  <c r="W396" i="1" s="1"/>
  <c r="AA484" i="1"/>
  <c r="Z1348" i="1"/>
  <c r="AA1339" i="1"/>
  <c r="Z2410" i="1"/>
  <c r="Y1880" i="1"/>
  <c r="V2393" i="1"/>
  <c r="W2393" i="1" s="1"/>
  <c r="V782" i="1"/>
  <c r="W782" i="1" s="1"/>
  <c r="AA1184" i="1"/>
  <c r="AA2028" i="1"/>
  <c r="Z408" i="1"/>
  <c r="V781" i="1"/>
  <c r="W781" i="1" s="1"/>
  <c r="AA1547" i="1"/>
  <c r="V1798" i="1"/>
  <c r="W1798" i="1" s="1"/>
  <c r="V1711" i="1"/>
  <c r="W1711" i="1" s="1"/>
  <c r="Y2029" i="1"/>
  <c r="AA1650" i="1"/>
  <c r="V1274" i="1"/>
  <c r="W1274" i="1" s="1"/>
  <c r="Y1758" i="1"/>
  <c r="AA2025" i="1"/>
  <c r="AA2466" i="1"/>
  <c r="V739" i="1"/>
  <c r="W739" i="1" s="1"/>
  <c r="Z1619" i="1"/>
  <c r="AA2263" i="1"/>
  <c r="Y1951" i="1"/>
  <c r="AA2224" i="1"/>
  <c r="V1554" i="1"/>
  <c r="W1554" i="1" s="1"/>
  <c r="V2003" i="1"/>
  <c r="W2003" i="1" s="1"/>
  <c r="Y1515" i="1"/>
  <c r="V1038" i="1"/>
  <c r="W1038" i="1" s="1"/>
  <c r="Z651" i="1"/>
  <c r="V511" i="1"/>
  <c r="W511" i="1" s="1"/>
  <c r="Z1659" i="1"/>
  <c r="Z2118" i="1"/>
  <c r="Z2166" i="1"/>
  <c r="V937" i="1"/>
  <c r="W937" i="1" s="1"/>
  <c r="Z889" i="1"/>
  <c r="V208" i="1"/>
  <c r="W208" i="1" s="1"/>
  <c r="Y1236" i="1"/>
  <c r="AA1083" i="1"/>
  <c r="AA1043" i="1"/>
  <c r="Z1718" i="1"/>
  <c r="Y806" i="1"/>
  <c r="V145" i="1"/>
  <c r="W145" i="1" s="1"/>
  <c r="V1229" i="1"/>
  <c r="W1229" i="1" s="1"/>
  <c r="Y451" i="1"/>
  <c r="Z1185" i="1"/>
  <c r="Z2001" i="1"/>
  <c r="Z1725" i="1"/>
  <c r="AA1793" i="1"/>
  <c r="V438" i="1"/>
  <c r="W438" i="1" s="1"/>
  <c r="Z1219" i="1"/>
  <c r="AA2117" i="1"/>
  <c r="V1915" i="1"/>
  <c r="W1915" i="1" s="1"/>
  <c r="AA1736" i="1"/>
  <c r="Y2485" i="1"/>
  <c r="V1959" i="1"/>
  <c r="W1959" i="1" s="1"/>
  <c r="AA2494" i="1"/>
  <c r="AA2441" i="1"/>
  <c r="V1647" i="1"/>
  <c r="W1647" i="1" s="1"/>
  <c r="Y1909" i="1"/>
  <c r="Z1558" i="1"/>
  <c r="AA1900" i="1"/>
  <c r="Z1430" i="1"/>
  <c r="V1148" i="1"/>
  <c r="W1148" i="1" s="1"/>
  <c r="Z1064" i="1"/>
  <c r="AA820" i="1"/>
  <c r="V182" i="1"/>
  <c r="W182" i="1" s="1"/>
  <c r="AA527" i="1"/>
  <c r="Y150" i="1"/>
  <c r="AA19" i="1"/>
  <c r="Y244" i="1"/>
  <c r="Y402" i="1"/>
  <c r="V108" i="1"/>
  <c r="W108" i="1" s="1"/>
  <c r="Y685" i="1"/>
  <c r="AA409" i="1"/>
  <c r="V360" i="1"/>
  <c r="W360" i="1" s="1"/>
  <c r="Z1009" i="1"/>
  <c r="AA485" i="1"/>
  <c r="V882" i="1"/>
  <c r="W882" i="1" s="1"/>
  <c r="V971" i="1"/>
  <c r="W971" i="1" s="1"/>
  <c r="AA1484" i="1"/>
  <c r="Z1131" i="1"/>
  <c r="V290" i="1"/>
  <c r="W290" i="1" s="1"/>
  <c r="Z199" i="1"/>
  <c r="AA522" i="1"/>
  <c r="Z1309" i="1"/>
  <c r="AA678" i="1"/>
  <c r="V341" i="1"/>
  <c r="W341" i="1" s="1"/>
  <c r="AA815" i="1"/>
  <c r="AA492" i="1"/>
  <c r="Z396" i="1"/>
  <c r="V484" i="1"/>
  <c r="W484" i="1" s="1"/>
  <c r="AA1348" i="1"/>
  <c r="Z2222" i="1"/>
  <c r="AA2410" i="1"/>
  <c r="AA1880" i="1"/>
  <c r="AA2245" i="1"/>
  <c r="Z1602" i="1"/>
  <c r="AA2393" i="1"/>
  <c r="V1603" i="1"/>
  <c r="W1603" i="1" s="1"/>
  <c r="Z782" i="1"/>
  <c r="Y1184" i="1"/>
  <c r="V2028" i="1"/>
  <c r="W2028" i="1" s="1"/>
  <c r="AA781" i="1"/>
  <c r="AA1564" i="1"/>
  <c r="Z1711" i="1"/>
  <c r="Y2492" i="1"/>
  <c r="Z1650" i="1"/>
  <c r="Z1274" i="1"/>
  <c r="V1807" i="1"/>
  <c r="W1807" i="1" s="1"/>
  <c r="V2466" i="1"/>
  <c r="W2466" i="1" s="1"/>
  <c r="Y2349" i="1"/>
  <c r="Y1108" i="1"/>
  <c r="Z739" i="1"/>
  <c r="AA1619" i="1"/>
  <c r="Z2263" i="1"/>
  <c r="AA2193" i="1"/>
  <c r="Y2326" i="1"/>
  <c r="Y2417" i="1"/>
  <c r="AA2232" i="1"/>
  <c r="Y1389" i="1"/>
  <c r="Y937" i="1"/>
  <c r="Z528" i="1"/>
  <c r="Z1236" i="1"/>
  <c r="Z462" i="1"/>
  <c r="Y630" i="1"/>
  <c r="Z145" i="1"/>
  <c r="Z1229" i="1"/>
  <c r="Z344" i="1"/>
  <c r="Z636" i="1"/>
  <c r="Z1450" i="1"/>
  <c r="AA1185" i="1"/>
  <c r="Y2001" i="1"/>
  <c r="Z1793" i="1"/>
  <c r="Y1396" i="1"/>
  <c r="AA1643" i="1"/>
  <c r="AA279" i="1"/>
  <c r="Z1383" i="1"/>
  <c r="AA1664" i="1"/>
  <c r="Z2174" i="1"/>
  <c r="Y2117" i="1"/>
  <c r="Y1787" i="1"/>
  <c r="AA1802" i="1"/>
  <c r="Y1868" i="1"/>
  <c r="Y1736" i="1"/>
  <c r="Z802" i="1"/>
  <c r="Z1300" i="1"/>
  <c r="V2485" i="1"/>
  <c r="W2485" i="1" s="1"/>
  <c r="V1019" i="1"/>
  <c r="W1019" i="1" s="1"/>
  <c r="Z2357" i="1"/>
  <c r="Z2463" i="1"/>
  <c r="AA1647" i="1"/>
  <c r="Z2043" i="1"/>
  <c r="Z1909" i="1"/>
  <c r="Z2274" i="1"/>
  <c r="Y1824" i="1"/>
  <c r="V1900" i="1"/>
  <c r="W1900" i="1" s="1"/>
  <c r="AA1430" i="1"/>
  <c r="AA1521" i="1"/>
  <c r="Z1127" i="1"/>
  <c r="AA1032" i="1"/>
  <c r="AA1064" i="1"/>
  <c r="Z928" i="1"/>
  <c r="Y820" i="1"/>
  <c r="V527" i="1"/>
  <c r="W527" i="1" s="1"/>
  <c r="Y784" i="1"/>
  <c r="AA117" i="1"/>
  <c r="Y49" i="1"/>
  <c r="Y19" i="1"/>
  <c r="AA244" i="1"/>
  <c r="V13" i="1"/>
  <c r="W13" i="1" s="1"/>
  <c r="V356" i="1"/>
  <c r="W356" i="1" s="1"/>
  <c r="Z108" i="1"/>
  <c r="V475" i="1"/>
  <c r="W475" i="1" s="1"/>
  <c r="Y409" i="1"/>
  <c r="V594" i="1"/>
  <c r="W594" i="1" s="1"/>
  <c r="Y360" i="1"/>
  <c r="V309" i="1"/>
  <c r="W309" i="1" s="1"/>
  <c r="Y971" i="1"/>
  <c r="Y1484" i="1"/>
  <c r="AA736" i="1"/>
  <c r="Y848" i="1"/>
  <c r="Y199" i="1"/>
  <c r="Y522" i="1"/>
  <c r="V1211" i="1"/>
  <c r="W1211" i="1" s="1"/>
  <c r="Y1309" i="1"/>
  <c r="V678" i="1"/>
  <c r="W678" i="1" s="1"/>
  <c r="AA341" i="1"/>
  <c r="Y815" i="1"/>
  <c r="Z172" i="1"/>
  <c r="AA1222" i="1"/>
  <c r="Y396" i="1"/>
  <c r="Z484" i="1"/>
  <c r="V1339" i="1"/>
  <c r="W1339" i="1" s="1"/>
  <c r="Y2222" i="1"/>
  <c r="Y2410" i="1"/>
  <c r="AB2410" i="1" s="1"/>
  <c r="V1602" i="1"/>
  <c r="W1602" i="1" s="1"/>
  <c r="Y1603" i="1"/>
  <c r="Y2511" i="1"/>
  <c r="V1184" i="1"/>
  <c r="W1184" i="1" s="1"/>
  <c r="V200" i="1"/>
  <c r="W200" i="1" s="1"/>
  <c r="Z812" i="1"/>
  <c r="Y781" i="1"/>
  <c r="V1547" i="1"/>
  <c r="W1547" i="1" s="1"/>
  <c r="V1564" i="1"/>
  <c r="W1564" i="1" s="1"/>
  <c r="Z2050" i="1"/>
  <c r="Y1487" i="1"/>
  <c r="Z1798" i="1"/>
  <c r="AA1711" i="1"/>
  <c r="V2029" i="1"/>
  <c r="W2029" i="1" s="1"/>
  <c r="Z2492" i="1"/>
  <c r="AA2301" i="1"/>
  <c r="Z53" i="1"/>
  <c r="Y1650" i="1"/>
  <c r="AA2294" i="1"/>
  <c r="V1952" i="1"/>
  <c r="W1952" i="1" s="1"/>
  <c r="Z2466" i="1"/>
  <c r="AA2349" i="1"/>
  <c r="V1108" i="1"/>
  <c r="W1108" i="1" s="1"/>
  <c r="V1619" i="1"/>
  <c r="W1619" i="1" s="1"/>
  <c r="V2263" i="1"/>
  <c r="W2263" i="1" s="1"/>
  <c r="Y2193" i="1"/>
  <c r="Z2427" i="1"/>
  <c r="V2278" i="1"/>
  <c r="W2278" i="1" s="1"/>
  <c r="Y1546" i="1"/>
  <c r="Z1389" i="1"/>
  <c r="AA1135" i="1"/>
  <c r="Z998" i="1"/>
  <c r="Z849" i="1"/>
  <c r="AA287" i="1"/>
  <c r="Y528" i="1"/>
  <c r="AB528" i="1" s="1"/>
  <c r="AA806" i="1"/>
  <c r="AA145" i="1"/>
  <c r="AA602" i="1"/>
  <c r="V2001" i="1"/>
  <c r="W2001" i="1" s="1"/>
  <c r="AA438" i="1"/>
  <c r="V1664" i="1"/>
  <c r="W1664" i="1" s="1"/>
  <c r="AA1787" i="1"/>
  <c r="Z1868" i="1"/>
  <c r="Z2485" i="1"/>
  <c r="V1960" i="1"/>
  <c r="W1960" i="1" s="1"/>
  <c r="Z2441" i="1"/>
  <c r="V2357" i="1"/>
  <c r="W2357" i="1" s="1"/>
  <c r="Z2009" i="1"/>
  <c r="Y1647" i="1"/>
  <c r="AA1824" i="1"/>
  <c r="Z1900" i="1"/>
  <c r="Y1521" i="1"/>
  <c r="AA1148" i="1"/>
  <c r="Y1467" i="1"/>
  <c r="Y1032" i="1"/>
  <c r="V1064" i="1"/>
  <c r="W1064" i="1" s="1"/>
  <c r="V928" i="1"/>
  <c r="W928" i="1" s="1"/>
  <c r="V820" i="1"/>
  <c r="W820" i="1" s="1"/>
  <c r="Z527" i="1"/>
  <c r="V784" i="1"/>
  <c r="W784" i="1" s="1"/>
  <c r="V117" i="1"/>
  <c r="W117" i="1" s="1"/>
  <c r="AA150" i="1"/>
  <c r="Z244" i="1"/>
  <c r="V422" i="1"/>
  <c r="W422" i="1" s="1"/>
  <c r="Y108" i="1"/>
  <c r="Z360" i="1"/>
  <c r="V226" i="1"/>
  <c r="W226" i="1" s="1"/>
  <c r="Z971" i="1"/>
  <c r="AA1131" i="1"/>
  <c r="V736" i="1"/>
  <c r="W736" i="1" s="1"/>
  <c r="Z848" i="1"/>
  <c r="Y758" i="1"/>
  <c r="V126" i="1"/>
  <c r="W126" i="1" s="1"/>
  <c r="Z1339" i="1"/>
  <c r="V2410" i="1"/>
  <c r="W2410" i="1" s="1"/>
  <c r="V1880" i="1"/>
  <c r="W1880" i="1" s="1"/>
  <c r="Z2393" i="1"/>
  <c r="Y2028" i="1"/>
  <c r="Y812" i="1"/>
  <c r="Z2029" i="1"/>
  <c r="V53" i="1"/>
  <c r="W53" i="1" s="1"/>
  <c r="Z1159" i="1"/>
  <c r="Z2193" i="1"/>
  <c r="AA1957" i="1"/>
  <c r="Y2224" i="1"/>
  <c r="Y1552" i="1"/>
  <c r="AB1552" i="1" s="1"/>
  <c r="Y1994" i="1"/>
  <c r="V2290" i="1"/>
  <c r="W2290" i="1" s="1"/>
  <c r="V1135" i="1"/>
  <c r="W1135" i="1" s="1"/>
  <c r="Y1139" i="1"/>
  <c r="AB1139" i="1" s="1"/>
  <c r="AA998" i="1"/>
  <c r="Z287" i="1"/>
  <c r="V74" i="1"/>
  <c r="W74" i="1" s="1"/>
  <c r="Y434" i="1"/>
  <c r="V165" i="1"/>
  <c r="W165" i="1" s="1"/>
  <c r="AA1730" i="1"/>
  <c r="Y1549" i="1"/>
  <c r="Z1537" i="1"/>
  <c r="Z176" i="1"/>
  <c r="AB176" i="1" s="1"/>
  <c r="AA434" i="1"/>
  <c r="Y1441" i="1"/>
  <c r="Y1142" i="1"/>
  <c r="Z806" i="1"/>
  <c r="V1721" i="1"/>
  <c r="W1721" i="1" s="1"/>
  <c r="Z531" i="1"/>
  <c r="V1802" i="1"/>
  <c r="W1802" i="1" s="1"/>
  <c r="Z2352" i="1"/>
  <c r="AA1300" i="1"/>
  <c r="Y1960" i="1"/>
  <c r="Y2009" i="1"/>
  <c r="Z1647" i="1"/>
  <c r="Y1568" i="1"/>
  <c r="AA1467" i="1"/>
  <c r="Y928" i="1"/>
  <c r="Y281" i="1"/>
  <c r="Y1380" i="1"/>
  <c r="Z1880" i="1"/>
  <c r="Y53" i="1"/>
  <c r="V1159" i="1"/>
  <c r="W1159" i="1" s="1"/>
  <c r="V1571" i="1"/>
  <c r="W1571" i="1" s="1"/>
  <c r="Y2149" i="1"/>
  <c r="V2100" i="1"/>
  <c r="W2100" i="1" s="1"/>
  <c r="Z2224" i="1"/>
  <c r="Z2129" i="1"/>
  <c r="AA1440" i="1"/>
  <c r="Y1442" i="1"/>
  <c r="V634" i="1"/>
  <c r="W634" i="1" s="1"/>
  <c r="Z1434" i="1"/>
  <c r="Y1533" i="1"/>
  <c r="AA1372" i="1"/>
  <c r="Y1225" i="1"/>
  <c r="AB1225" i="1" s="1"/>
  <c r="Y271" i="1"/>
  <c r="Z165" i="1"/>
  <c r="V1112" i="1"/>
  <c r="W1112" i="1" s="1"/>
  <c r="AA593" i="1"/>
  <c r="Z1441" i="1"/>
  <c r="AA1245" i="1"/>
  <c r="Z1142" i="1"/>
  <c r="Y175" i="1"/>
  <c r="Z503" i="1"/>
  <c r="AA1721" i="1"/>
  <c r="AA2343" i="1"/>
  <c r="Y531" i="1"/>
  <c r="V2161" i="1"/>
  <c r="W2161" i="1" s="1"/>
  <c r="V279" i="1"/>
  <c r="W279" i="1" s="1"/>
  <c r="V567" i="1"/>
  <c r="W567" i="1" s="1"/>
  <c r="V2352" i="1"/>
  <c r="W2352" i="1" s="1"/>
  <c r="Z612" i="1"/>
  <c r="Z1674" i="1"/>
  <c r="Y1300" i="1"/>
  <c r="Z1960" i="1"/>
  <c r="AA2009" i="1"/>
  <c r="V2074" i="1"/>
  <c r="W2074" i="1" s="1"/>
  <c r="Z2187" i="1"/>
  <c r="V1568" i="1"/>
  <c r="W1568" i="1" s="1"/>
  <c r="Z1521" i="1"/>
  <c r="AA928" i="1"/>
  <c r="V281" i="1"/>
  <c r="W281" i="1" s="1"/>
  <c r="Y422" i="1"/>
  <c r="AA475" i="1"/>
  <c r="AA276" i="1"/>
  <c r="AA226" i="1"/>
  <c r="Y309" i="1"/>
  <c r="Y339" i="1"/>
  <c r="V41" i="1"/>
  <c r="W41" i="1" s="1"/>
  <c r="AA559" i="1"/>
  <c r="V629" i="1"/>
  <c r="W629" i="1" s="1"/>
  <c r="Z1197" i="1"/>
  <c r="Z1380" i="1"/>
  <c r="Z815" i="1"/>
  <c r="AB815" i="1" s="1"/>
  <c r="Z758" i="1"/>
  <c r="AA565" i="1"/>
  <c r="Z2371" i="1"/>
  <c r="AA2511" i="1"/>
  <c r="AA774" i="1"/>
  <c r="Z1544" i="1"/>
  <c r="Y1500" i="1"/>
  <c r="Z765" i="1"/>
  <c r="AA1487" i="1"/>
  <c r="Y2123" i="1"/>
  <c r="V1919" i="1"/>
  <c r="W1919" i="1" s="1"/>
  <c r="Y2301" i="1"/>
  <c r="AA1159" i="1"/>
  <c r="AA1490" i="1"/>
  <c r="Z1535" i="1"/>
  <c r="AA2335" i="1"/>
  <c r="AA1108" i="1"/>
  <c r="AA1571" i="1"/>
  <c r="Z2434" i="1"/>
  <c r="Y2100" i="1"/>
  <c r="V2006" i="1"/>
  <c r="W2006" i="1" s="1"/>
  <c r="V1957" i="1"/>
  <c r="W1957" i="1" s="1"/>
  <c r="V1623" i="1"/>
  <c r="W1623" i="1" s="1"/>
  <c r="AA1888" i="1"/>
  <c r="AA2129" i="1"/>
  <c r="AA1777" i="1"/>
  <c r="Y1440" i="1"/>
  <c r="AA1442" i="1"/>
  <c r="AA1091" i="1"/>
  <c r="V1553" i="1"/>
  <c r="W1553" i="1" s="1"/>
  <c r="V2425" i="1"/>
  <c r="W2425" i="1" s="1"/>
  <c r="Z2057" i="1"/>
  <c r="AA2363" i="1"/>
  <c r="V1111" i="1"/>
  <c r="W1111" i="1" s="1"/>
  <c r="AA1225" i="1"/>
  <c r="Z749" i="1"/>
  <c r="Z520" i="1"/>
  <c r="AA118" i="1"/>
  <c r="AA165" i="1"/>
  <c r="Z1112" i="1"/>
  <c r="Y1614" i="1"/>
  <c r="Y593" i="1"/>
  <c r="Z568" i="1"/>
  <c r="AA1441" i="1"/>
  <c r="V1245" i="1"/>
  <c r="W1245" i="1" s="1"/>
  <c r="AA1142" i="1"/>
  <c r="Y1209" i="1"/>
  <c r="Z157" i="1"/>
  <c r="V187" i="1"/>
  <c r="W187" i="1" s="1"/>
  <c r="V872" i="1"/>
  <c r="W872" i="1" s="1"/>
  <c r="V175" i="1"/>
  <c r="W175" i="1" s="1"/>
  <c r="AA1188" i="1"/>
  <c r="Z1329" i="1"/>
  <c r="Z1721" i="1"/>
  <c r="Z1321" i="1"/>
  <c r="AA2161" i="1"/>
  <c r="V453" i="1"/>
  <c r="W453" i="1" s="1"/>
  <c r="V1720" i="1"/>
  <c r="W1720" i="1" s="1"/>
  <c r="V1976" i="1"/>
  <c r="W1976" i="1" s="1"/>
  <c r="V1787" i="1"/>
  <c r="W1787" i="1" s="1"/>
  <c r="Y1802" i="1"/>
  <c r="AA2352" i="1"/>
  <c r="AA612" i="1"/>
  <c r="V1674" i="1"/>
  <c r="W1674" i="1" s="1"/>
  <c r="V1584" i="1"/>
  <c r="W1584" i="1" s="1"/>
  <c r="Y1657" i="1"/>
  <c r="Z1607" i="1"/>
  <c r="V2376" i="1"/>
  <c r="W2376" i="1" s="1"/>
  <c r="V2418" i="1"/>
  <c r="W2418" i="1" s="1"/>
  <c r="Y2074" i="1"/>
  <c r="V2346" i="1"/>
  <c r="W2346" i="1" s="1"/>
  <c r="V1679" i="1"/>
  <c r="W1679" i="1" s="1"/>
  <c r="V1558" i="1"/>
  <c r="W1558" i="1" s="1"/>
  <c r="Z2150" i="1"/>
  <c r="AA1568" i="1"/>
  <c r="Z991" i="1"/>
  <c r="V1362" i="1"/>
  <c r="W1362" i="1" s="1"/>
  <c r="V980" i="1"/>
  <c r="W980" i="1" s="1"/>
  <c r="AA948" i="1"/>
  <c r="AA186" i="1"/>
  <c r="Y589" i="1"/>
  <c r="Y103" i="1"/>
  <c r="V276" i="1"/>
  <c r="W276" i="1" s="1"/>
  <c r="Z226" i="1"/>
  <c r="Y248" i="1"/>
  <c r="Y772" i="1"/>
  <c r="Z107" i="1"/>
  <c r="V1253" i="1"/>
  <c r="W1253" i="1" s="1"/>
  <c r="Y41" i="1"/>
  <c r="V559" i="1"/>
  <c r="W559" i="1" s="1"/>
  <c r="Z629" i="1"/>
  <c r="V1197" i="1"/>
  <c r="W1197" i="1" s="1"/>
  <c r="AA1380" i="1"/>
  <c r="V620" i="1"/>
  <c r="W620" i="1" s="1"/>
  <c r="V172" i="1"/>
  <c r="W172" i="1" s="1"/>
  <c r="AA758" i="1"/>
  <c r="Y1090" i="1"/>
  <c r="Y126" i="1"/>
  <c r="Z565" i="1"/>
  <c r="V1217" i="1"/>
  <c r="W1217" i="1" s="1"/>
  <c r="V1739" i="1"/>
  <c r="W1739" i="1" s="1"/>
  <c r="Z1953" i="1"/>
  <c r="Y2371" i="1"/>
  <c r="AA1859" i="1"/>
  <c r="Y1904" i="1"/>
  <c r="Z774" i="1"/>
  <c r="V1544" i="1"/>
  <c r="W1544" i="1" s="1"/>
  <c r="AA812" i="1"/>
  <c r="Z2164" i="1"/>
  <c r="AA1654" i="1"/>
  <c r="Z2123" i="1"/>
  <c r="AA1919" i="1"/>
  <c r="Y2125" i="1"/>
  <c r="Y1159" i="1"/>
  <c r="Z1490" i="1"/>
  <c r="Z1807" i="1"/>
  <c r="V2335" i="1"/>
  <c r="W2335" i="1" s="1"/>
  <c r="Y827" i="1"/>
  <c r="V974" i="1"/>
  <c r="W974" i="1" s="1"/>
  <c r="Z950" i="1"/>
  <c r="Z821" i="1"/>
  <c r="V769" i="1"/>
  <c r="W769" i="1" s="1"/>
  <c r="V1199" i="1"/>
  <c r="W1199" i="1" s="1"/>
  <c r="Z593" i="1"/>
  <c r="Y568" i="1"/>
  <c r="Z1245" i="1"/>
  <c r="AA157" i="1"/>
  <c r="V1271" i="1"/>
  <c r="W1271" i="1" s="1"/>
  <c r="AA187" i="1"/>
  <c r="Y872" i="1"/>
  <c r="AA175" i="1"/>
  <c r="V503" i="1"/>
  <c r="W503" i="1" s="1"/>
  <c r="Z1188" i="1"/>
  <c r="V1684" i="1"/>
  <c r="W1684" i="1" s="1"/>
  <c r="Z1760" i="1"/>
  <c r="Y2343" i="1"/>
  <c r="Y2161" i="1"/>
  <c r="Y453" i="1"/>
  <c r="V499" i="1"/>
  <c r="W499" i="1" s="1"/>
  <c r="Z567" i="1"/>
  <c r="AA1595" i="1"/>
  <c r="Z1720" i="1"/>
  <c r="AA1976" i="1"/>
  <c r="Z2374" i="1"/>
  <c r="Y2352" i="1"/>
  <c r="AB2352" i="1" s="1"/>
  <c r="V1776" i="1"/>
  <c r="W1776" i="1" s="1"/>
  <c r="V612" i="1"/>
  <c r="W612" i="1" s="1"/>
  <c r="Y1674" i="1"/>
  <c r="Y1841" i="1"/>
  <c r="V1657" i="1"/>
  <c r="W1657" i="1" s="1"/>
  <c r="V2341" i="1"/>
  <c r="W2341" i="1" s="1"/>
  <c r="Y2227" i="1"/>
  <c r="AA2418" i="1"/>
  <c r="Y2142" i="1"/>
  <c r="AA1873" i="1"/>
  <c r="AA2218" i="1"/>
  <c r="V2043" i="1"/>
  <c r="W2043" i="1" s="1"/>
  <c r="AA2074" i="1"/>
  <c r="Y2346" i="1"/>
  <c r="Z1679" i="1"/>
  <c r="AA2187" i="1"/>
  <c r="V1521" i="1"/>
  <c r="W1521" i="1" s="1"/>
  <c r="Y991" i="1"/>
  <c r="AA1362" i="1"/>
  <c r="AA1214" i="1"/>
  <c r="AA646" i="1"/>
  <c r="AA845" i="1"/>
  <c r="V37" i="1"/>
  <c r="W37" i="1" s="1"/>
  <c r="Z281" i="1"/>
  <c r="V28" i="1"/>
  <c r="W28" i="1" s="1"/>
  <c r="Z389" i="1"/>
  <c r="AA258" i="1"/>
  <c r="Z589" i="1"/>
  <c r="Z103" i="1"/>
  <c r="Z276" i="1"/>
  <c r="Z248" i="1"/>
  <c r="Y923" i="1"/>
  <c r="V1189" i="1"/>
  <c r="W1189" i="1" s="1"/>
  <c r="Z1570" i="1"/>
  <c r="V772" i="1"/>
  <c r="W772" i="1" s="1"/>
  <c r="V107" i="1"/>
  <c r="W107" i="1" s="1"/>
  <c r="AA41" i="1"/>
  <c r="Y559" i="1"/>
  <c r="Y629" i="1"/>
  <c r="Y1197" i="1"/>
  <c r="V1380" i="1"/>
  <c r="W1380" i="1" s="1"/>
  <c r="Y620" i="1"/>
  <c r="Y1276" i="1"/>
  <c r="Z126" i="1"/>
  <c r="Y565" i="1"/>
  <c r="Y1739" i="1"/>
  <c r="V2082" i="1"/>
  <c r="W2082" i="1" s="1"/>
  <c r="V2245" i="1"/>
  <c r="W2245" i="1" s="1"/>
  <c r="AA2428" i="1"/>
  <c r="V1859" i="1"/>
  <c r="W1859" i="1" s="1"/>
  <c r="V1904" i="1"/>
  <c r="W1904" i="1" s="1"/>
  <c r="Y1544" i="1"/>
  <c r="Z1500" i="1"/>
  <c r="Y408" i="1"/>
  <c r="V812" i="1"/>
  <c r="W812" i="1" s="1"/>
  <c r="V765" i="1"/>
  <c r="W765" i="1" s="1"/>
  <c r="Y1325" i="1"/>
  <c r="AA2164" i="1"/>
  <c r="V1654" i="1"/>
  <c r="W1654" i="1" s="1"/>
  <c r="Z2281" i="1"/>
  <c r="V2411" i="1"/>
  <c r="W2411" i="1" s="1"/>
  <c r="AA1631" i="1"/>
  <c r="AA2123" i="1"/>
  <c r="Z1919" i="1"/>
  <c r="Z2125" i="1"/>
  <c r="AB2125" i="1" s="1"/>
  <c r="V693" i="1"/>
  <c r="W693" i="1" s="1"/>
  <c r="V1490" i="1"/>
  <c r="W1490" i="1" s="1"/>
  <c r="V2172" i="1"/>
  <c r="W2172" i="1" s="1"/>
  <c r="Z1952" i="1"/>
  <c r="Z2335" i="1"/>
  <c r="AA915" i="1"/>
  <c r="AA2434" i="1"/>
  <c r="Y2444" i="1"/>
  <c r="V2498" i="1"/>
  <c r="W2498" i="1" s="1"/>
  <c r="V1163" i="1"/>
  <c r="W1163" i="1" s="1"/>
  <c r="V1067" i="1"/>
  <c r="W1067" i="1" s="1"/>
  <c r="Z652" i="1"/>
  <c r="Y16" i="1"/>
  <c r="AB16" i="1" s="1"/>
  <c r="V698" i="1"/>
  <c r="W698" i="1" s="1"/>
  <c r="AA821" i="1"/>
  <c r="AA223" i="1"/>
  <c r="V505" i="1"/>
  <c r="W505" i="1" s="1"/>
  <c r="Z315" i="1"/>
  <c r="AA568" i="1"/>
  <c r="AA352" i="1"/>
  <c r="Y187" i="1"/>
  <c r="Z175" i="1"/>
  <c r="V531" i="1"/>
  <c r="W531" i="1" s="1"/>
  <c r="Z2161" i="1"/>
  <c r="AA1915" i="1"/>
  <c r="AA1868" i="1"/>
  <c r="Y2494" i="1"/>
  <c r="Y2418" i="1"/>
  <c r="Y2218" i="1"/>
  <c r="V1909" i="1"/>
  <c r="W1909" i="1" s="1"/>
  <c r="AA281" i="1"/>
  <c r="AA1197" i="1"/>
  <c r="V2149" i="1"/>
  <c r="W2149" i="1" s="1"/>
  <c r="Z1957" i="1"/>
  <c r="V1440" i="1"/>
  <c r="W1440" i="1" s="1"/>
  <c r="Z634" i="1"/>
  <c r="Y907" i="1"/>
  <c r="V1951" i="1"/>
  <c r="W1951" i="1" s="1"/>
  <c r="Z1055" i="1"/>
  <c r="AA622" i="1"/>
  <c r="V22" i="1"/>
  <c r="W22" i="1" s="1"/>
  <c r="Z2003" i="1"/>
  <c r="AA1552" i="1"/>
  <c r="AC1552" i="1" s="1"/>
  <c r="V1508" i="1"/>
  <c r="W1508" i="1" s="1"/>
  <c r="Y968" i="1"/>
  <c r="V622" i="1"/>
  <c r="W622" i="1" s="1"/>
  <c r="Z779" i="1"/>
  <c r="Y511" i="1"/>
  <c r="V809" i="1"/>
  <c r="W809" i="1" s="1"/>
  <c r="Z2468" i="1"/>
  <c r="Y2097" i="1"/>
  <c r="V1552" i="1"/>
  <c r="W1552" i="1" s="1"/>
  <c r="Y1874" i="1"/>
  <c r="AA1038" i="1"/>
  <c r="Z968" i="1"/>
  <c r="V779" i="1"/>
  <c r="W779" i="1" s="1"/>
  <c r="Y1957" i="1"/>
  <c r="Y1038" i="1"/>
  <c r="AB1038" i="1" s="1"/>
  <c r="Z85" i="1"/>
  <c r="V911" i="1"/>
  <c r="W911" i="1" s="1"/>
  <c r="Z2326" i="1"/>
  <c r="V1442" i="1"/>
  <c r="W1442" i="1" s="1"/>
  <c r="V521" i="1"/>
  <c r="W521" i="1" s="1"/>
  <c r="AA783" i="1"/>
  <c r="Z2100" i="1"/>
  <c r="Z1777" i="1"/>
  <c r="Y731" i="1"/>
  <c r="AA651" i="1"/>
  <c r="Z511" i="1"/>
  <c r="Z1571" i="1"/>
  <c r="V1888" i="1"/>
  <c r="W1888" i="1" s="1"/>
  <c r="Y2129" i="1"/>
  <c r="AB2129" i="1" s="1"/>
  <c r="V1515" i="1"/>
  <c r="W1515" i="1" s="1"/>
  <c r="Z1091" i="1"/>
  <c r="Y809" i="1"/>
  <c r="V144" i="1"/>
  <c r="W144" i="1" s="1"/>
  <c r="V1872" i="1"/>
  <c r="W1872" i="1" s="1"/>
  <c r="Y2003" i="1"/>
  <c r="AB2003" i="1" s="1"/>
  <c r="V1091" i="1"/>
  <c r="W1091" i="1" s="1"/>
  <c r="AA144" i="1"/>
  <c r="Z2444" i="1"/>
  <c r="Y1872" i="1"/>
  <c r="AB1872" i="1" s="1"/>
  <c r="Z2147" i="1"/>
  <c r="Z1378" i="1"/>
  <c r="AA634" i="1"/>
  <c r="AA907" i="1"/>
  <c r="Z554" i="1"/>
  <c r="Z102" i="1"/>
  <c r="Y278" i="1"/>
  <c r="V10" i="1"/>
  <c r="W10" i="1" s="1"/>
  <c r="Z1623" i="1"/>
  <c r="V1782" i="1"/>
  <c r="W1782" i="1" s="1"/>
  <c r="AA1623" i="1"/>
  <c r="Y634" i="1"/>
  <c r="V907" i="1"/>
  <c r="W907" i="1" s="1"/>
  <c r="Y149" i="1"/>
  <c r="Y2006" i="1"/>
  <c r="Z1554" i="1"/>
  <c r="Z2149" i="1"/>
  <c r="AB2149" i="1" s="1"/>
  <c r="Z1951" i="1"/>
  <c r="Z1988" i="1"/>
  <c r="Y1554" i="1"/>
  <c r="AA2003" i="1"/>
  <c r="AA779" i="1"/>
  <c r="V149" i="1"/>
  <c r="W149" i="1" s="1"/>
  <c r="Z149" i="1"/>
  <c r="V490" i="1"/>
  <c r="W490" i="1" s="1"/>
  <c r="AA808" i="1"/>
  <c r="V2147" i="1"/>
  <c r="W2147" i="1" s="1"/>
  <c r="Z129" i="1"/>
  <c r="V991" i="1"/>
  <c r="W991" i="1" s="1"/>
  <c r="Y1411" i="1"/>
  <c r="Z2454" i="1"/>
  <c r="Y1807" i="1"/>
  <c r="Y2135" i="1"/>
  <c r="V1086" i="1"/>
  <c r="W1086" i="1" s="1"/>
  <c r="V557" i="1"/>
  <c r="W557" i="1" s="1"/>
  <c r="Y622" i="1"/>
  <c r="Y2393" i="1"/>
  <c r="AB2393" i="1" s="1"/>
  <c r="Y215" i="1"/>
  <c r="Y172" i="1"/>
  <c r="AA1563" i="1"/>
  <c r="AA129" i="1"/>
  <c r="Y2335" i="1"/>
  <c r="AA1110" i="1"/>
  <c r="Z1262" i="1"/>
  <c r="Y186" i="1"/>
  <c r="Y2189" i="1"/>
  <c r="Y1602" i="1"/>
  <c r="AA215" i="1"/>
  <c r="AA2212" i="1"/>
  <c r="Z117" i="1"/>
  <c r="AA490" i="1"/>
  <c r="AA2468" i="1"/>
  <c r="AA1175" i="1"/>
  <c r="V1874" i="1"/>
  <c r="W1874" i="1" s="1"/>
  <c r="AA1570" i="1"/>
  <c r="Z731" i="1"/>
  <c r="AA765" i="1"/>
  <c r="AA290" i="1"/>
  <c r="AA991" i="1"/>
  <c r="Y1976" i="1"/>
  <c r="AA950" i="1"/>
  <c r="V2044" i="1"/>
  <c r="W2044" i="1" s="1"/>
  <c r="V2355" i="1"/>
  <c r="W2355" i="1" s="1"/>
  <c r="AA34" i="1"/>
  <c r="Y390" i="1"/>
  <c r="Z1513" i="1"/>
  <c r="Y258" i="1"/>
  <c r="Z769" i="1"/>
  <c r="AA1408" i="1"/>
  <c r="Z2299" i="1"/>
  <c r="AA509" i="1"/>
  <c r="Y845" i="1"/>
  <c r="Y1648" i="1"/>
  <c r="Z2276" i="1"/>
  <c r="AA520" i="1"/>
  <c r="V44" i="1"/>
  <c r="W44" i="1" s="1"/>
  <c r="Z622" i="1"/>
  <c r="AA2411" i="1"/>
  <c r="V1090" i="1"/>
  <c r="W1090" i="1" s="1"/>
  <c r="Y62" i="1"/>
  <c r="Y2187" i="1"/>
  <c r="AB2187" i="1" s="1"/>
  <c r="AA1584" i="1"/>
  <c r="Y1188" i="1"/>
  <c r="Z1111" i="1"/>
  <c r="V321" i="1"/>
  <c r="W321" i="1" s="1"/>
  <c r="Y144" i="1"/>
  <c r="V2427" i="1"/>
  <c r="W2427" i="1" s="1"/>
  <c r="Z200" i="1"/>
  <c r="Z1484" i="1"/>
  <c r="V2187" i="1"/>
  <c r="W2187" i="1" s="1"/>
  <c r="Z1422" i="1"/>
  <c r="AA1229" i="1"/>
  <c r="AA384" i="1"/>
  <c r="V406" i="1"/>
  <c r="W406" i="1" s="1"/>
  <c r="Z229" i="1"/>
  <c r="Z341" i="1"/>
  <c r="AA567" i="1"/>
  <c r="AA901" i="1"/>
  <c r="Z204" i="1"/>
  <c r="Z1411" i="1"/>
  <c r="V737" i="1"/>
  <c r="W737" i="1" s="1"/>
  <c r="AA380" i="1"/>
  <c r="Z1135" i="1"/>
  <c r="AA1394" i="1"/>
  <c r="V1222" i="1"/>
  <c r="W1222" i="1" s="1"/>
  <c r="Z1144" i="1"/>
  <c r="V81" i="1"/>
  <c r="W81" i="1" s="1"/>
  <c r="Y1000" i="1"/>
  <c r="Y946" i="1"/>
  <c r="Z1233" i="1"/>
  <c r="Y594" i="1"/>
  <c r="AA1891" i="1"/>
  <c r="V1715" i="1"/>
  <c r="W1715" i="1" s="1"/>
  <c r="Z423" i="1"/>
  <c r="Z1735" i="1"/>
  <c r="V1566" i="1"/>
  <c r="W1566" i="1" s="1"/>
  <c r="V977" i="1"/>
  <c r="W977" i="1" s="1"/>
  <c r="Z1654" i="1"/>
  <c r="Y484" i="1"/>
  <c r="Y274" i="1"/>
  <c r="V1819" i="1"/>
  <c r="W1819" i="1" s="1"/>
  <c r="V253" i="1"/>
  <c r="W253" i="1" s="1"/>
  <c r="Y1450" i="1"/>
  <c r="V530" i="1"/>
  <c r="W530" i="1" s="1"/>
  <c r="Y1592" i="1"/>
  <c r="Y1711" i="1"/>
  <c r="AA28" i="1"/>
  <c r="V2494" i="1"/>
  <c r="W2494" i="1" s="1"/>
  <c r="Y602" i="1"/>
  <c r="Z1340" i="1"/>
  <c r="Z1034" i="1"/>
  <c r="Z763" i="1"/>
  <c r="Z1662" i="1"/>
  <c r="Z654" i="1"/>
  <c r="AA1173" i="1"/>
  <c r="AA477" i="1"/>
  <c r="Z109" i="1"/>
  <c r="Y473" i="1"/>
  <c r="AA2277" i="1"/>
  <c r="AA635" i="1"/>
  <c r="Y1682" i="1"/>
  <c r="AB1682" i="1" s="1"/>
  <c r="V1311" i="1"/>
  <c r="W1311" i="1" s="1"/>
  <c r="Y939" i="1"/>
  <c r="AA1968" i="1"/>
  <c r="AA788" i="1"/>
  <c r="Z2122" i="1"/>
  <c r="AA1549" i="1"/>
  <c r="Z9" i="1"/>
  <c r="Z905" i="1"/>
  <c r="V953" i="1"/>
  <c r="W953" i="1" s="1"/>
  <c r="Y1709" i="1"/>
  <c r="Z1982" i="1"/>
  <c r="AA351" i="1"/>
  <c r="Y853" i="1"/>
  <c r="AA1884" i="1"/>
  <c r="V1149" i="1"/>
  <c r="W1149" i="1" s="1"/>
  <c r="AA953" i="1"/>
  <c r="Z1820" i="1"/>
  <c r="Y467" i="1"/>
  <c r="Y1047" i="1"/>
  <c r="Y1434" i="1"/>
  <c r="Y120" i="1"/>
  <c r="AA908" i="1"/>
  <c r="Y953" i="1"/>
  <c r="AA913" i="1"/>
  <c r="AA713" i="1"/>
  <c r="V1877" i="1"/>
  <c r="W1877" i="1" s="1"/>
  <c r="Y769" i="1"/>
  <c r="Z524" i="1"/>
  <c r="Y1458" i="1"/>
  <c r="V1592" i="1"/>
  <c r="W1592" i="1" s="1"/>
  <c r="V1461" i="1"/>
  <c r="W1461" i="1" s="1"/>
  <c r="AA120" i="1"/>
  <c r="Z1642" i="1"/>
  <c r="AA676" i="1"/>
  <c r="Z1117" i="1"/>
  <c r="V760" i="1"/>
  <c r="W760" i="1" s="1"/>
  <c r="Y2178" i="1"/>
  <c r="V1642" i="1"/>
  <c r="W1642" i="1" s="1"/>
  <c r="V763" i="1"/>
  <c r="W763" i="1" s="1"/>
  <c r="AA2165" i="1"/>
  <c r="Y2290" i="1"/>
  <c r="V2279" i="1"/>
  <c r="W2279" i="1" s="1"/>
  <c r="V506" i="1"/>
  <c r="W506" i="1" s="1"/>
  <c r="Z44" i="1"/>
  <c r="Y2126" i="1"/>
  <c r="AA776" i="1"/>
  <c r="Y427" i="1"/>
  <c r="Z818" i="1"/>
  <c r="V1061" i="1"/>
  <c r="W1061" i="1" s="1"/>
  <c r="V1972" i="1"/>
  <c r="W1972" i="1" s="1"/>
  <c r="Z348" i="1"/>
  <c r="AA2372" i="1"/>
  <c r="AA1164" i="1"/>
  <c r="AA1272" i="1"/>
  <c r="Z1014" i="1"/>
  <c r="Z798" i="1"/>
  <c r="AA937" i="1"/>
  <c r="Y1241" i="1"/>
  <c r="Y1676" i="1"/>
  <c r="AB1676" i="1" s="1"/>
  <c r="Y2266" i="1"/>
  <c r="AA430" i="1"/>
  <c r="AA1586" i="1"/>
  <c r="V1454" i="1"/>
  <c r="W1454" i="1" s="1"/>
  <c r="V1655" i="1"/>
  <c r="W1655" i="1" s="1"/>
  <c r="AA1026" i="1"/>
  <c r="Y2504" i="1"/>
  <c r="V2070" i="1"/>
  <c r="W2070" i="1" s="1"/>
  <c r="AA1205" i="1"/>
  <c r="Z479" i="1"/>
  <c r="Z1021" i="1"/>
  <c r="V1520" i="1"/>
  <c r="W1520" i="1" s="1"/>
  <c r="Z96" i="1"/>
  <c r="AA1629" i="1"/>
  <c r="Y1390" i="1"/>
  <c r="Y1806" i="1"/>
  <c r="V57" i="1"/>
  <c r="W57" i="1" s="1"/>
  <c r="V2369" i="1"/>
  <c r="W2369" i="1" s="1"/>
  <c r="V325" i="1"/>
  <c r="W325" i="1" s="1"/>
  <c r="Y123" i="1"/>
  <c r="AB123" i="1" s="1"/>
  <c r="AC123" i="1" s="1"/>
  <c r="AA1174" i="1"/>
  <c r="AA1475" i="1"/>
  <c r="Y662" i="1"/>
  <c r="Z133" i="1"/>
  <c r="AA1123" i="1"/>
  <c r="AA932" i="1"/>
  <c r="Z1512" i="1"/>
  <c r="V132" i="1"/>
  <c r="W132" i="1" s="1"/>
  <c r="V1986" i="1"/>
  <c r="W1986" i="1" s="1"/>
  <c r="AA2337" i="1"/>
  <c r="Y543" i="1"/>
  <c r="AB543" i="1" s="1"/>
  <c r="V1586" i="1"/>
  <c r="W1586" i="1" s="1"/>
  <c r="AA404" i="1"/>
  <c r="Z1130" i="1"/>
  <c r="AA1351" i="1"/>
  <c r="AA1504" i="1"/>
  <c r="Z507" i="1"/>
  <c r="Z1579" i="1"/>
  <c r="AA502" i="1"/>
  <c r="Z1338" i="1"/>
  <c r="AA1213" i="1"/>
  <c r="Z1393" i="1"/>
  <c r="Y1618" i="1"/>
  <c r="Z633" i="1"/>
  <c r="AA179" i="1"/>
  <c r="Y838" i="1"/>
  <c r="AB838" i="1" s="1"/>
  <c r="Y556" i="1"/>
  <c r="V2064" i="1"/>
  <c r="W2064" i="1" s="1"/>
  <c r="Z397" i="1"/>
  <c r="Z1586" i="1"/>
  <c r="V766" i="1"/>
  <c r="W766" i="1" s="1"/>
  <c r="AA355" i="1"/>
  <c r="Y738" i="1"/>
  <c r="AB738" i="1" s="1"/>
  <c r="AC738" i="1" s="1"/>
  <c r="Y1608" i="1"/>
  <c r="AB1608" i="1" s="1"/>
  <c r="Y1284" i="1"/>
  <c r="AB1284" i="1" s="1"/>
  <c r="Z1497" i="1"/>
  <c r="Z250" i="1"/>
  <c r="Z1223" i="1"/>
  <c r="AA2105" i="1"/>
  <c r="V174" i="1"/>
  <c r="W174" i="1" s="1"/>
  <c r="Z1612" i="1"/>
  <c r="Z2191" i="1"/>
  <c r="Z57" i="1"/>
  <c r="AA1223" i="1"/>
  <c r="AA2264" i="1"/>
  <c r="Y1150" i="1"/>
  <c r="Y280" i="1"/>
  <c r="V544" i="1"/>
  <c r="W544" i="1" s="1"/>
  <c r="AA2307" i="1"/>
  <c r="Y355" i="1"/>
  <c r="AA701" i="1"/>
  <c r="AC701" i="1" s="1"/>
  <c r="Z1406" i="1"/>
  <c r="AA1254" i="1"/>
  <c r="V1304" i="1"/>
  <c r="W1304" i="1" s="1"/>
  <c r="AA1993" i="1"/>
  <c r="Y653" i="1"/>
  <c r="V997" i="1"/>
  <c r="W997" i="1" s="1"/>
  <c r="AA544" i="1"/>
  <c r="AA1100" i="1"/>
  <c r="Z379" i="1"/>
  <c r="Y2267" i="1"/>
  <c r="V1765" i="1"/>
  <c r="W1765" i="1" s="1"/>
  <c r="Z1744" i="1"/>
  <c r="V2488" i="1"/>
  <c r="W2488" i="1" s="1"/>
  <c r="V373" i="1"/>
  <c r="W373" i="1" s="1"/>
  <c r="V1359" i="1"/>
  <c r="W1359" i="1" s="1"/>
  <c r="Z2317" i="1"/>
  <c r="V828" i="1"/>
  <c r="W828" i="1" s="1"/>
  <c r="Y1457" i="1"/>
  <c r="Z314" i="1"/>
  <c r="AA863" i="1"/>
  <c r="AA2340" i="1"/>
  <c r="Z997" i="1"/>
  <c r="AA350" i="1"/>
  <c r="AA1887" i="1"/>
  <c r="AA817" i="1"/>
  <c r="V1557" i="1"/>
  <c r="W1557" i="1" s="1"/>
  <c r="Y2033" i="1"/>
  <c r="AB2033" i="1" s="1"/>
  <c r="AA556" i="1"/>
  <c r="AA1226" i="1"/>
  <c r="Y194" i="1"/>
  <c r="Y2133" i="1"/>
  <c r="V89" i="1"/>
  <c r="W89" i="1" s="1"/>
  <c r="Z2457" i="1"/>
  <c r="Y1855" i="1"/>
  <c r="V1278" i="1"/>
  <c r="W1278" i="1" s="1"/>
  <c r="Y1496" i="1"/>
  <c r="AA164" i="1"/>
  <c r="V1094" i="1"/>
  <c r="W1094" i="1" s="1"/>
  <c r="Z586" i="1"/>
  <c r="AA1898" i="1"/>
  <c r="Z1804" i="1"/>
  <c r="V2331" i="1"/>
  <c r="W2331" i="1" s="1"/>
  <c r="Y954" i="1"/>
  <c r="Y1240" i="1"/>
  <c r="V699" i="1"/>
  <c r="W699" i="1" s="1"/>
  <c r="AA914" i="1"/>
  <c r="V1366" i="1"/>
  <c r="W1366" i="1" s="1"/>
  <c r="Y1941" i="1"/>
  <c r="V2171" i="1"/>
  <c r="W2171" i="1" s="1"/>
  <c r="AA322" i="1"/>
  <c r="Y1524" i="1"/>
  <c r="V1724" i="1"/>
  <c r="W1724" i="1" s="1"/>
  <c r="Y1658" i="1"/>
  <c r="Z1270" i="1"/>
  <c r="Y1892" i="1"/>
  <c r="AA495" i="1"/>
  <c r="V206" i="1"/>
  <c r="W206" i="1" s="1"/>
  <c r="Z1977" i="1"/>
  <c r="Z1999" i="1"/>
  <c r="Y322" i="1"/>
  <c r="AB322" i="1" s="1"/>
  <c r="V1846" i="1"/>
  <c r="W1846" i="1" s="1"/>
  <c r="V1579" i="1"/>
  <c r="W1579" i="1" s="1"/>
  <c r="V415" i="1"/>
  <c r="W415" i="1" s="1"/>
  <c r="Y2482" i="1"/>
  <c r="Z1578" i="1"/>
  <c r="Y711" i="1"/>
  <c r="Z401" i="1"/>
  <c r="V1377" i="1"/>
  <c r="W1377" i="1" s="1"/>
  <c r="V1486" i="1"/>
  <c r="W1486" i="1" s="1"/>
  <c r="AA1286" i="1"/>
  <c r="V285" i="1"/>
  <c r="W285" i="1" s="1"/>
  <c r="V1815" i="1"/>
  <c r="W1815" i="1" s="1"/>
  <c r="AA1691" i="1"/>
  <c r="Y1224" i="1"/>
  <c r="AB1224" i="1" s="1"/>
  <c r="Y2075" i="1"/>
  <c r="V615" i="1"/>
  <c r="W615" i="1" s="1"/>
  <c r="AA1446" i="1"/>
  <c r="Z285" i="1"/>
  <c r="V912" i="1"/>
  <c r="W912" i="1" s="1"/>
  <c r="Y1749" i="1"/>
  <c r="AA494" i="1"/>
  <c r="V1496" i="1"/>
  <c r="W1496" i="1" s="1"/>
  <c r="Y1406" i="1"/>
  <c r="AB1406" i="1" s="1"/>
  <c r="AA377" i="1"/>
  <c r="Z1751" i="1"/>
  <c r="AA1749" i="1"/>
  <c r="AA1327" i="1"/>
  <c r="V726" i="1"/>
  <c r="W726" i="1" s="1"/>
  <c r="Y673" i="1"/>
  <c r="V2509" i="1"/>
  <c r="W2509" i="1" s="1"/>
  <c r="Z1330" i="1"/>
  <c r="Z1873" i="1"/>
  <c r="AA848" i="1"/>
  <c r="Y1770" i="1"/>
  <c r="AA200" i="1"/>
  <c r="Z2117" i="1"/>
  <c r="AA1554" i="1"/>
  <c r="Z646" i="1"/>
  <c r="Y10" i="1"/>
  <c r="V1953" i="1"/>
  <c r="W1953" i="1" s="1"/>
  <c r="AA511" i="1"/>
  <c r="Z509" i="1"/>
  <c r="Z2343" i="1"/>
  <c r="V129" i="1"/>
  <c r="W129" i="1" s="1"/>
  <c r="V1535" i="1"/>
  <c r="W1535" i="1" s="1"/>
  <c r="AA2463" i="1"/>
  <c r="AA2334" i="1"/>
  <c r="V948" i="1"/>
  <c r="W948" i="1" s="1"/>
  <c r="AA2001" i="1"/>
  <c r="AA971" i="1"/>
  <c r="AA550" i="1"/>
  <c r="V2212" i="1"/>
  <c r="W2212" i="1" s="1"/>
  <c r="Z1467" i="1"/>
  <c r="Z490" i="1"/>
  <c r="V2468" i="1"/>
  <c r="W2468" i="1" s="1"/>
  <c r="AA1684" i="1"/>
  <c r="Z1874" i="1"/>
  <c r="Z409" i="1"/>
  <c r="Y783" i="1"/>
  <c r="V2023" i="1"/>
  <c r="W2023" i="1" s="1"/>
  <c r="Y1570" i="1"/>
  <c r="AB1570" i="1" s="1"/>
  <c r="AC1570" i="1" s="1"/>
  <c r="V1528" i="1"/>
  <c r="W1528" i="1" s="1"/>
  <c r="V1595" i="1"/>
  <c r="W1595" i="1" s="1"/>
  <c r="Y950" i="1"/>
  <c r="AB950" i="1" s="1"/>
  <c r="V374" i="1"/>
  <c r="W374" i="1" s="1"/>
  <c r="Z1157" i="1"/>
  <c r="V652" i="1"/>
  <c r="W652" i="1" s="1"/>
  <c r="AA305" i="1"/>
  <c r="Z1838" i="1"/>
  <c r="Z137" i="1"/>
  <c r="Y482" i="1"/>
  <c r="Y1408" i="1"/>
  <c r="Y1527" i="1"/>
  <c r="AA1253" i="1"/>
  <c r="V646" i="1"/>
  <c r="W646" i="1" s="1"/>
  <c r="Z926" i="1"/>
  <c r="Z1271" i="1"/>
  <c r="Y520" i="1"/>
  <c r="AB520" i="1" s="1"/>
  <c r="Z288" i="1"/>
  <c r="Y1777" i="1"/>
  <c r="AB1777" i="1" s="1"/>
  <c r="V1487" i="1"/>
  <c r="W1487" i="1" s="1"/>
  <c r="Z678" i="1"/>
  <c r="AA13" i="1"/>
  <c r="AA2346" i="1"/>
  <c r="AA1648" i="1"/>
  <c r="AA1616" i="1"/>
  <c r="Y1111" i="1"/>
  <c r="Y538" i="1"/>
  <c r="Y85" i="1"/>
  <c r="AA2149" i="1"/>
  <c r="AC2149" i="1" s="1"/>
  <c r="Y750" i="1"/>
  <c r="AA103" i="1"/>
  <c r="Z1824" i="1"/>
  <c r="AB1824" i="1" s="1"/>
  <c r="AA2174" i="1"/>
  <c r="Y737" i="1"/>
  <c r="Y1372" i="1"/>
  <c r="AB1372" i="1" s="1"/>
  <c r="V1305" i="1"/>
  <c r="W1305" i="1" s="1"/>
  <c r="Z1045" i="1"/>
  <c r="Z1253" i="1"/>
  <c r="Z1563" i="1"/>
  <c r="V1139" i="1"/>
  <c r="W1139" i="1" s="1"/>
  <c r="Z545" i="1"/>
  <c r="AA257" i="1"/>
  <c r="V1250" i="1"/>
  <c r="W1250" i="1" s="1"/>
  <c r="Y380" i="1"/>
  <c r="Y2278" i="1"/>
  <c r="Y2115" i="1"/>
  <c r="Z1211" i="1"/>
  <c r="V802" i="1"/>
  <c r="W802" i="1" s="1"/>
  <c r="Z81" i="1"/>
  <c r="Z1000" i="1"/>
  <c r="V184" i="1"/>
  <c r="W184" i="1" s="1"/>
  <c r="AA693" i="1"/>
  <c r="AA356" i="1"/>
  <c r="Y2357" i="1"/>
  <c r="V1563" i="1"/>
  <c r="W1563" i="1" s="1"/>
  <c r="AA423" i="1"/>
  <c r="Z1884" i="1"/>
  <c r="Z1945" i="1"/>
  <c r="V1378" i="1"/>
  <c r="W1378" i="1" s="1"/>
  <c r="V2164" i="1"/>
  <c r="W2164" i="1" s="1"/>
  <c r="Z1222" i="1"/>
  <c r="Z19" i="1"/>
  <c r="Y1900" i="1"/>
  <c r="V1736" i="1"/>
  <c r="W1736" i="1" s="1"/>
  <c r="AA1718" i="1"/>
  <c r="Y889" i="1"/>
  <c r="AB889" i="1" s="1"/>
  <c r="Z1968" i="1"/>
  <c r="Y1953" i="1"/>
  <c r="V49" i="1"/>
  <c r="W49" i="1" s="1"/>
  <c r="Y1959" i="1"/>
  <c r="Y1271" i="1"/>
  <c r="Z1494" i="1"/>
  <c r="Z2034" i="1"/>
  <c r="V271" i="1"/>
  <c r="W271" i="1" s="1"/>
  <c r="AA2065" i="1"/>
  <c r="V545" i="1"/>
  <c r="W545" i="1" s="1"/>
  <c r="AA1566" i="1"/>
  <c r="V1982" i="1"/>
  <c r="W1982" i="1" s="1"/>
  <c r="AA207" i="1"/>
  <c r="AA2206" i="1"/>
  <c r="Y2277" i="1"/>
  <c r="V635" i="1"/>
  <c r="W635" i="1" s="1"/>
  <c r="Y1950" i="1"/>
  <c r="AB1950" i="1" s="1"/>
  <c r="AC1950" i="1" s="1"/>
  <c r="Z2011" i="1"/>
  <c r="AA1290" i="1"/>
  <c r="V270" i="1"/>
  <c r="W270" i="1" s="1"/>
  <c r="Y788" i="1"/>
  <c r="AB788" i="1" s="1"/>
  <c r="V1651" i="1"/>
  <c r="W1651" i="1" s="1"/>
  <c r="AA2480" i="1"/>
  <c r="Y2011" i="1"/>
  <c r="AA191" i="1"/>
  <c r="AA920" i="1"/>
  <c r="AA2115" i="1"/>
  <c r="V2471" i="1"/>
  <c r="W2471" i="1" s="1"/>
  <c r="Y978" i="1"/>
  <c r="AB978" i="1" s="1"/>
  <c r="Y203" i="1"/>
  <c r="Y177" i="1"/>
  <c r="AA40" i="1"/>
  <c r="Z814" i="1"/>
  <c r="Z1498" i="1"/>
  <c r="V300" i="1"/>
  <c r="W300" i="1" s="1"/>
  <c r="V575" i="1"/>
  <c r="W575" i="1" s="1"/>
  <c r="V2363" i="1"/>
  <c r="W2363" i="1" s="1"/>
  <c r="Y1585" i="1"/>
  <c r="Y331" i="1"/>
  <c r="V1290" i="1"/>
  <c r="W1290" i="1" s="1"/>
  <c r="Z1267" i="1"/>
  <c r="AA852" i="1"/>
  <c r="AA1755" i="1"/>
  <c r="Z698" i="1"/>
  <c r="AA1407" i="1"/>
  <c r="Y91" i="1"/>
  <c r="AB91" i="1" s="1"/>
  <c r="V1527" i="1"/>
  <c r="W1527" i="1" s="1"/>
  <c r="AA2026" i="1"/>
  <c r="V1884" i="1"/>
  <c r="W1884" i="1" s="1"/>
  <c r="Y603" i="1"/>
  <c r="V676" i="1"/>
  <c r="W676" i="1" s="1"/>
  <c r="Y502" i="1"/>
  <c r="V908" i="1"/>
  <c r="W908" i="1" s="1"/>
  <c r="Y2430" i="1"/>
  <c r="Y1269" i="1"/>
  <c r="Y763" i="1"/>
  <c r="V2330" i="1"/>
  <c r="W2330" i="1" s="1"/>
  <c r="Y2328" i="1"/>
  <c r="AB2328" i="1" s="1"/>
  <c r="AA1972" i="1"/>
  <c r="Y1251" i="1"/>
  <c r="Y195" i="1"/>
  <c r="Z2419" i="1"/>
  <c r="AA332" i="1"/>
  <c r="AA217" i="1"/>
  <c r="V1264" i="1"/>
  <c r="W1264" i="1" s="1"/>
  <c r="AA1906" i="1"/>
  <c r="AA1767" i="1"/>
  <c r="Y1154" i="1"/>
  <c r="Y2272" i="1"/>
  <c r="Z776" i="1"/>
  <c r="Y1272" i="1"/>
  <c r="AB1272" i="1" s="1"/>
  <c r="AC1272" i="1" s="1"/>
  <c r="V1014" i="1"/>
  <c r="W1014" i="1" s="1"/>
  <c r="AA1165" i="1"/>
  <c r="V1372" i="1"/>
  <c r="W1372" i="1" s="1"/>
  <c r="Y654" i="1"/>
  <c r="AA2304" i="1"/>
  <c r="Z1030" i="1"/>
  <c r="V2094" i="1"/>
  <c r="W2094" i="1" s="1"/>
  <c r="Z2067" i="1"/>
  <c r="Y2184" i="1"/>
  <c r="Z1975" i="1"/>
  <c r="V910" i="1"/>
  <c r="W910" i="1" s="1"/>
  <c r="Z2504" i="1"/>
  <c r="AB2504" i="1" s="1"/>
  <c r="Z228" i="1"/>
  <c r="V262" i="1"/>
  <c r="W262" i="1" s="1"/>
  <c r="V880" i="1"/>
  <c r="W880" i="1" s="1"/>
  <c r="V350" i="1"/>
  <c r="W350" i="1" s="1"/>
  <c r="V170" i="1"/>
  <c r="W170" i="1" s="1"/>
  <c r="AA1678" i="1"/>
  <c r="Y1180" i="1"/>
  <c r="Z1834" i="1"/>
  <c r="Y2046" i="1"/>
  <c r="Y608" i="1"/>
  <c r="Y2369" i="1"/>
  <c r="AA414" i="1"/>
  <c r="Z173" i="1"/>
  <c r="Y1805" i="1"/>
  <c r="AB1805" i="1" s="1"/>
  <c r="AC1805" i="1" s="1"/>
  <c r="AA2235" i="1"/>
  <c r="AA1312" i="1"/>
  <c r="Y78" i="1"/>
  <c r="Z2004" i="1"/>
  <c r="AA2322" i="1"/>
  <c r="Z2127" i="1"/>
  <c r="V58" i="1"/>
  <c r="W58" i="1" s="1"/>
  <c r="Y2137" i="1"/>
  <c r="Z1475" i="1"/>
  <c r="Y1678" i="1"/>
  <c r="Z2259" i="1"/>
  <c r="V695" i="1"/>
  <c r="W695" i="1" s="1"/>
  <c r="AA1029" i="1"/>
  <c r="AA96" i="1"/>
  <c r="Z1923" i="1"/>
  <c r="Z639" i="1"/>
  <c r="Z447" i="1"/>
  <c r="V82" i="1"/>
  <c r="W82" i="1" s="1"/>
  <c r="V1530" i="1"/>
  <c r="W1530" i="1" s="1"/>
  <c r="Z1213" i="1"/>
  <c r="Y2007" i="1"/>
  <c r="AB2007" i="1" s="1"/>
  <c r="Y1990" i="1"/>
  <c r="Z1399" i="1"/>
  <c r="Z179" i="1"/>
  <c r="Y1094" i="1"/>
  <c r="V822" i="1"/>
  <c r="W822" i="1" s="1"/>
  <c r="AA1136" i="1"/>
  <c r="AA773" i="1"/>
  <c r="V2078" i="1"/>
  <c r="W2078" i="1" s="1"/>
  <c r="Y1082" i="1"/>
  <c r="AB1082" i="1" s="1"/>
  <c r="Z1155" i="1"/>
  <c r="Z956" i="1"/>
  <c r="Z2185" i="1"/>
  <c r="V1975" i="1"/>
  <c r="W1975" i="1" s="1"/>
  <c r="Z877" i="1"/>
  <c r="V47" i="1"/>
  <c r="W47" i="1" s="1"/>
  <c r="Z1629" i="1"/>
  <c r="Y2105" i="1"/>
  <c r="Z1898" i="1"/>
  <c r="Z1454" i="1"/>
  <c r="Y879" i="1"/>
  <c r="AB879" i="1" s="1"/>
  <c r="Z78" i="1"/>
  <c r="V1810" i="1"/>
  <c r="W1810" i="1" s="1"/>
  <c r="AA2495" i="1"/>
  <c r="Y495" i="1"/>
  <c r="V903" i="1"/>
  <c r="W903" i="1" s="1"/>
  <c r="AA551" i="1"/>
  <c r="V1100" i="1"/>
  <c r="W1100" i="1" s="1"/>
  <c r="Z922" i="1"/>
  <c r="Z562" i="1"/>
  <c r="AA988" i="1"/>
  <c r="V158" i="1"/>
  <c r="W158" i="1" s="1"/>
  <c r="Y2086" i="1"/>
  <c r="V1894" i="1"/>
  <c r="W1894" i="1" s="1"/>
  <c r="V616" i="1"/>
  <c r="W616" i="1" s="1"/>
  <c r="AA280" i="1"/>
  <c r="Z1073" i="1"/>
  <c r="AA1511" i="1"/>
  <c r="Y508" i="1"/>
  <c r="AB508" i="1" s="1"/>
  <c r="Z2267" i="1"/>
  <c r="Z1095" i="1"/>
  <c r="AA2210" i="1"/>
  <c r="Z1860" i="1"/>
  <c r="Z412" i="1"/>
  <c r="V836" i="1"/>
  <c r="W836" i="1" s="1"/>
  <c r="AA1627" i="1"/>
  <c r="AA128" i="1"/>
  <c r="AA318" i="1"/>
  <c r="Z31" i="1"/>
  <c r="AA429" i="1"/>
  <c r="Z2081" i="1"/>
  <c r="AA171" i="1"/>
  <c r="Y24" i="1"/>
  <c r="Z1360" i="1"/>
  <c r="V934" i="1"/>
  <c r="W934" i="1" s="1"/>
  <c r="Y2080" i="1"/>
  <c r="AB2080" i="1" s="1"/>
  <c r="Z1235" i="1"/>
  <c r="Z1855" i="1"/>
  <c r="Y1889" i="1"/>
  <c r="AA1324" i="1"/>
  <c r="AA1628" i="1"/>
  <c r="AA6" i="1"/>
  <c r="Z1792" i="1"/>
  <c r="Z1997" i="1"/>
  <c r="V173" i="1"/>
  <c r="W173" i="1" s="1"/>
  <c r="Y1971" i="1"/>
  <c r="AB1971" i="1" s="1"/>
  <c r="Z468" i="1"/>
  <c r="AA507" i="1"/>
  <c r="Y598" i="1"/>
  <c r="V1263" i="1"/>
  <c r="W1263" i="1" s="1"/>
  <c r="Z1079" i="1"/>
  <c r="V2497" i="1"/>
  <c r="W2497" i="1" s="1"/>
  <c r="Z873" i="1"/>
  <c r="Y1393" i="1"/>
  <c r="V1150" i="1"/>
  <c r="W1150" i="1" s="1"/>
  <c r="Z914" i="1"/>
  <c r="Z753" i="1"/>
  <c r="AA1455" i="1"/>
  <c r="Y1883" i="1"/>
  <c r="AB1883" i="1" s="1"/>
  <c r="V6" i="1"/>
  <c r="W6" i="1" s="1"/>
  <c r="Y1933" i="1"/>
  <c r="AB1933" i="1" s="1"/>
  <c r="AA193" i="1"/>
  <c r="Y1205" i="1"/>
  <c r="AB1205" i="1" s="1"/>
  <c r="AC1205" i="1" s="1"/>
  <c r="Z2101" i="1"/>
  <c r="Z755" i="1"/>
  <c r="V1029" i="1"/>
  <c r="W1029" i="1" s="1"/>
  <c r="Y121" i="1"/>
  <c r="AB121" i="1" s="1"/>
  <c r="Z2136" i="1"/>
  <c r="V112" i="1"/>
  <c r="W112" i="1" s="1"/>
  <c r="AA201" i="1"/>
  <c r="V2353" i="1"/>
  <c r="W2353" i="1" s="1"/>
  <c r="Y1714" i="1"/>
  <c r="AA868" i="1"/>
  <c r="V2482" i="1"/>
  <c r="W2482" i="1" s="1"/>
  <c r="AA1258" i="1"/>
  <c r="Z735" i="1"/>
  <c r="AA625" i="1"/>
  <c r="Z1181" i="1"/>
  <c r="Z1486" i="1"/>
  <c r="Y2413" i="1"/>
  <c r="AB2413" i="1" s="1"/>
  <c r="Z708" i="1"/>
  <c r="Z1892" i="1"/>
  <c r="AA1756" i="1"/>
  <c r="Y68" i="1"/>
  <c r="V2234" i="1"/>
  <c r="W2234" i="1" s="1"/>
  <c r="V1416" i="1"/>
  <c r="W1416" i="1" s="1"/>
  <c r="Y369" i="1"/>
  <c r="AB369" i="1" s="1"/>
  <c r="AA708" i="1"/>
  <c r="V1677" i="1"/>
  <c r="W1677" i="1" s="1"/>
  <c r="V1492" i="1"/>
  <c r="W1492" i="1" s="1"/>
  <c r="Z469" i="1"/>
  <c r="V1134" i="1"/>
  <c r="W1134" i="1" s="1"/>
  <c r="AA615" i="1"/>
  <c r="Y424" i="1"/>
  <c r="Y1401" i="1"/>
  <c r="Y188" i="1"/>
  <c r="Y707" i="1"/>
  <c r="AB707" i="1" s="1"/>
  <c r="AA2198" i="1"/>
  <c r="Z550" i="1"/>
  <c r="Y22" i="1"/>
  <c r="Y2324" i="1"/>
  <c r="V387" i="1"/>
  <c r="W387" i="1" s="1"/>
  <c r="AA1674" i="1"/>
  <c r="AA750" i="1"/>
  <c r="Z1391" i="1"/>
  <c r="Y2509" i="1"/>
  <c r="Y842" i="1"/>
  <c r="AA10" i="1"/>
  <c r="AA1739" i="1"/>
  <c r="Y651" i="1"/>
  <c r="V1484" i="1"/>
  <c r="W1484" i="1" s="1"/>
  <c r="V1760" i="1"/>
  <c r="W1760" i="1" s="1"/>
  <c r="Y129" i="1"/>
  <c r="AB129" i="1" s="1"/>
  <c r="AC129" i="1" s="1"/>
  <c r="Y765" i="1"/>
  <c r="AB765" i="1" s="1"/>
  <c r="Z1648" i="1"/>
  <c r="Z2334" i="1"/>
  <c r="Z1032" i="1"/>
  <c r="V1188" i="1"/>
  <c r="W1188" i="1" s="1"/>
  <c r="V835" i="1"/>
  <c r="W835" i="1" s="1"/>
  <c r="AA840" i="1"/>
  <c r="AA1233" i="1"/>
  <c r="Z2008" i="1"/>
  <c r="Y550" i="1"/>
  <c r="AB550" i="1" s="1"/>
  <c r="AC550" i="1" s="1"/>
  <c r="Y2468" i="1"/>
  <c r="AB2468" i="1" s="1"/>
  <c r="AC2468" i="1" s="1"/>
  <c r="AA336" i="1"/>
  <c r="AA1874" i="1"/>
  <c r="AA389" i="1"/>
  <c r="Y1378" i="1"/>
  <c r="V1500" i="1"/>
  <c r="W1500" i="1" s="1"/>
  <c r="AA923" i="1"/>
  <c r="Y1819" i="1"/>
  <c r="Z453" i="1"/>
  <c r="V1938" i="1"/>
  <c r="W1938" i="1" s="1"/>
  <c r="V1122" i="1"/>
  <c r="W1122" i="1" s="1"/>
  <c r="Z2134" i="1"/>
  <c r="V1822" i="1"/>
  <c r="W1822" i="1" s="1"/>
  <c r="Y236" i="1"/>
  <c r="AB236" i="1" s="1"/>
  <c r="AC236" i="1" s="1"/>
  <c r="Y1018" i="1"/>
  <c r="AA514" i="1"/>
  <c r="Z482" i="1"/>
  <c r="AA1835" i="1"/>
  <c r="V477" i="1"/>
  <c r="W477" i="1" s="1"/>
  <c r="V1337" i="1"/>
  <c r="W1337" i="1" s="1"/>
  <c r="Z979" i="1"/>
  <c r="Z1776" i="1"/>
  <c r="V157" i="1"/>
  <c r="W157" i="1" s="1"/>
  <c r="Y2057" i="1"/>
  <c r="AB2057" i="1" s="1"/>
  <c r="AC2057" i="1" s="1"/>
  <c r="AA661" i="1"/>
  <c r="Y1508" i="1"/>
  <c r="Z1325" i="1"/>
  <c r="Z41" i="1"/>
  <c r="Z246" i="1"/>
  <c r="Z2074" i="1"/>
  <c r="Y2013" i="1"/>
  <c r="AA1614" i="1"/>
  <c r="AA1111" i="1"/>
  <c r="Z69" i="1"/>
  <c r="AA968" i="1"/>
  <c r="Y1571" i="1"/>
  <c r="V2428" i="1"/>
  <c r="W2428" i="1" s="1"/>
  <c r="AA108" i="1"/>
  <c r="V2009" i="1"/>
  <c r="W2009" i="1" s="1"/>
  <c r="Y279" i="1"/>
  <c r="V1142" i="1"/>
  <c r="W1142" i="1" s="1"/>
  <c r="AA1533" i="1"/>
  <c r="AA650" i="1"/>
  <c r="V217" i="1"/>
  <c r="W217" i="1" s="1"/>
  <c r="AA339" i="1"/>
  <c r="Z1175" i="1"/>
  <c r="AA1599" i="1"/>
  <c r="V455" i="1"/>
  <c r="W455" i="1" s="1"/>
  <c r="V842" i="1"/>
  <c r="W842" i="1" s="1"/>
  <c r="AA1250" i="1"/>
  <c r="Z380" i="1"/>
  <c r="V1323" i="1"/>
  <c r="W1323" i="1" s="1"/>
  <c r="AA2126" i="1"/>
  <c r="V257" i="1"/>
  <c r="W257" i="1" s="1"/>
  <c r="AA1715" i="1"/>
  <c r="Y81" i="1"/>
  <c r="V1000" i="1"/>
  <c r="W1000" i="1" s="1"/>
  <c r="Z364" i="1"/>
  <c r="Z750" i="1"/>
  <c r="V246" i="1"/>
  <c r="W246" i="1" s="1"/>
  <c r="AA2387" i="1"/>
  <c r="Z2189" i="1"/>
  <c r="AB2189" i="1" s="1"/>
  <c r="V423" i="1"/>
  <c r="W423" i="1" s="1"/>
  <c r="Z857" i="1"/>
  <c r="Y2202" i="1"/>
  <c r="Y1988" i="1"/>
  <c r="AB1988" i="1" s="1"/>
  <c r="Z1564" i="1"/>
  <c r="AA1089" i="1"/>
  <c r="Z150" i="1"/>
  <c r="AA1954" i="1"/>
  <c r="AA2134" i="1"/>
  <c r="Z1043" i="1"/>
  <c r="AA2118" i="1"/>
  <c r="Y1876" i="1"/>
  <c r="AA2082" i="1"/>
  <c r="V137" i="1"/>
  <c r="W137" i="1" s="1"/>
  <c r="V2072" i="1"/>
  <c r="W2072" i="1" s="1"/>
  <c r="AA1209" i="1"/>
  <c r="Z1464" i="1"/>
  <c r="Z2178" i="1"/>
  <c r="AB2178" i="1" s="1"/>
  <c r="V230" i="1"/>
  <c r="W230" i="1" s="1"/>
  <c r="Y1735" i="1"/>
  <c r="AB1735" i="1" s="1"/>
  <c r="AC1735" i="1" s="1"/>
  <c r="AA801" i="1"/>
  <c r="V1939" i="1"/>
  <c r="W1939" i="1" s="1"/>
  <c r="Y1985" i="1"/>
  <c r="V430" i="1"/>
  <c r="W430" i="1" s="1"/>
  <c r="V2011" i="1"/>
  <c r="W2011" i="1" s="1"/>
  <c r="Y1030" i="1"/>
  <c r="AB1030" i="1" s="1"/>
  <c r="Z710" i="1"/>
  <c r="Y877" i="1"/>
  <c r="Y1505" i="1"/>
  <c r="AB1505" i="1" s="1"/>
  <c r="Z1605" i="1"/>
  <c r="Z1759" i="1"/>
  <c r="V788" i="1"/>
  <c r="W788" i="1" s="1"/>
  <c r="V633" i="1"/>
  <c r="W633" i="1" s="1"/>
  <c r="Z2278" i="1"/>
  <c r="AB2278" i="1" s="1"/>
  <c r="AC2278" i="1" s="1"/>
  <c r="Y2069" i="1"/>
  <c r="Z650" i="1"/>
  <c r="AA814" i="1"/>
  <c r="Y2034" i="1"/>
  <c r="AB2034" i="1" s="1"/>
  <c r="V1513" i="1"/>
  <c r="W1513" i="1" s="1"/>
  <c r="Y1215" i="1"/>
  <c r="AA479" i="1"/>
  <c r="V2102" i="1"/>
  <c r="W2102" i="1" s="1"/>
  <c r="AA981" i="1"/>
  <c r="Z939" i="1"/>
  <c r="Z1876" i="1"/>
  <c r="Z300" i="1"/>
  <c r="AA463" i="1"/>
  <c r="V1994" i="1"/>
  <c r="W1994" i="1" s="1"/>
  <c r="Z1962" i="1"/>
  <c r="Y632" i="1"/>
  <c r="AA1542" i="1"/>
  <c r="V1574" i="1"/>
  <c r="W1574" i="1" s="1"/>
  <c r="Y852" i="1"/>
  <c r="AB852" i="1" s="1"/>
  <c r="Y807" i="1"/>
  <c r="Y74" i="1"/>
  <c r="AB74" i="1" s="1"/>
  <c r="V1299" i="1"/>
  <c r="W1299" i="1" s="1"/>
  <c r="AA390" i="1"/>
  <c r="AA1172" i="1"/>
  <c r="AA1265" i="1"/>
  <c r="AA177" i="1"/>
  <c r="V603" i="1"/>
  <c r="W603" i="1" s="1"/>
  <c r="Y1145" i="1"/>
  <c r="AA338" i="1"/>
  <c r="Z1105" i="1"/>
  <c r="Z1592" i="1"/>
  <c r="AA1071" i="1"/>
  <c r="AA763" i="1"/>
  <c r="AA1975" i="1"/>
  <c r="V2415" i="1"/>
  <c r="W2415" i="1" s="1"/>
  <c r="AA2451" i="1"/>
  <c r="Z1336" i="1"/>
  <c r="Z878" i="1"/>
  <c r="AA1592" i="1"/>
  <c r="Y1830" i="1"/>
  <c r="V304" i="1"/>
  <c r="W304" i="1" s="1"/>
  <c r="Z1810" i="1"/>
  <c r="Y2360" i="1"/>
  <c r="Y343" i="1"/>
  <c r="Z1335" i="1"/>
  <c r="Z2159" i="1"/>
  <c r="AA1830" i="1"/>
  <c r="AA896" i="1"/>
  <c r="AA1014" i="1"/>
  <c r="Z1051" i="1"/>
  <c r="Z1533" i="1"/>
  <c r="Z73" i="1"/>
  <c r="Y2076" i="1"/>
  <c r="Z935" i="1"/>
  <c r="Z2046" i="1"/>
  <c r="Z2459" i="1"/>
  <c r="AA1608" i="1"/>
  <c r="V1755" i="1"/>
  <c r="W1755" i="1" s="1"/>
  <c r="V1259" i="1"/>
  <c r="W1259" i="1" s="1"/>
  <c r="Z2500" i="1"/>
  <c r="Y659" i="1"/>
  <c r="Y2242" i="1"/>
  <c r="Z1967" i="1"/>
  <c r="Y836" i="1"/>
  <c r="AA1270" i="1"/>
  <c r="Y570" i="1"/>
  <c r="Z1180" i="1"/>
  <c r="Y2307" i="1"/>
  <c r="V1265" i="1"/>
  <c r="W1265" i="1" s="1"/>
  <c r="V203" i="1"/>
  <c r="W203" i="1" s="1"/>
  <c r="AA1668" i="1"/>
  <c r="Z277" i="1"/>
  <c r="Y391" i="1"/>
  <c r="Z1806" i="1"/>
  <c r="Y1755" i="1"/>
  <c r="V96" i="1"/>
  <c r="W96" i="1" s="1"/>
  <c r="Z575" i="1"/>
  <c r="V1504" i="1"/>
  <c r="W1504" i="1" s="1"/>
  <c r="Z2322" i="1"/>
  <c r="V128" i="1"/>
  <c r="W128" i="1" s="1"/>
  <c r="V255" i="1"/>
  <c r="W255" i="1" s="1"/>
  <c r="V2046" i="1"/>
  <c r="W2046" i="1" s="1"/>
  <c r="Y1637" i="1"/>
  <c r="AB1637" i="1" s="1"/>
  <c r="V470" i="1"/>
  <c r="W470" i="1" s="1"/>
  <c r="Y2259" i="1"/>
  <c r="Y1814" i="1"/>
  <c r="AA324" i="1"/>
  <c r="Z1192" i="1"/>
  <c r="AA1923" i="1"/>
  <c r="AA249" i="1"/>
  <c r="Y648" i="1"/>
  <c r="AA82" i="1"/>
  <c r="Y1530" i="1"/>
  <c r="Y361" i="1"/>
  <c r="AA1792" i="1"/>
  <c r="V2338" i="1"/>
  <c r="W2338" i="1" s="1"/>
  <c r="AA1315" i="1"/>
  <c r="Z526" i="1"/>
  <c r="AA432" i="1"/>
  <c r="AA1997" i="1"/>
  <c r="Y1775" i="1"/>
  <c r="AA853" i="1"/>
  <c r="Y2078" i="1"/>
  <c r="AB2078" i="1" s="1"/>
  <c r="V1301" i="1"/>
  <c r="W1301" i="1" s="1"/>
  <c r="Y379" i="1"/>
  <c r="AB379" i="1" s="1"/>
  <c r="V266" i="1"/>
  <c r="W266" i="1" s="1"/>
  <c r="Z2225" i="1"/>
  <c r="V1902" i="1"/>
  <c r="W1902" i="1" s="1"/>
  <c r="Y633" i="1"/>
  <c r="AB633" i="1" s="1"/>
  <c r="AC633" i="1" s="1"/>
  <c r="AA818" i="1"/>
  <c r="AA1569" i="1"/>
  <c r="Z2105" i="1"/>
  <c r="AA1890" i="1"/>
  <c r="Z1474" i="1"/>
  <c r="V807" i="1"/>
  <c r="W807" i="1" s="1"/>
  <c r="Z319" i="1"/>
  <c r="AA1823" i="1"/>
  <c r="Y337" i="1"/>
  <c r="AA1278" i="1"/>
  <c r="AA1419" i="1"/>
  <c r="AA1386" i="1"/>
  <c r="Y1842" i="1"/>
  <c r="AB1842" i="1" s="1"/>
  <c r="V1354" i="1"/>
  <c r="W1354" i="1" s="1"/>
  <c r="AA562" i="1"/>
  <c r="Y268" i="1"/>
  <c r="V432" i="1"/>
  <c r="W432" i="1" s="1"/>
  <c r="Y174" i="1"/>
  <c r="V2356" i="1"/>
  <c r="W2356" i="1" s="1"/>
  <c r="V940" i="1"/>
  <c r="W940" i="1" s="1"/>
  <c r="Y903" i="1"/>
  <c r="Y1359" i="1"/>
  <c r="AA1483" i="1"/>
  <c r="Y534" i="1"/>
  <c r="V2267" i="1"/>
  <c r="W2267" i="1" s="1"/>
  <c r="Y533" i="1"/>
  <c r="AB533" i="1" s="1"/>
  <c r="Z2133" i="1"/>
  <c r="Z1949" i="1"/>
  <c r="Z235" i="1"/>
  <c r="Z829" i="1"/>
  <c r="V1795" i="1"/>
  <c r="W1795" i="1" s="1"/>
  <c r="AA1855" i="1"/>
  <c r="V379" i="1"/>
  <c r="W379" i="1" s="1"/>
  <c r="AA31" i="1"/>
  <c r="Z1318" i="1"/>
  <c r="V2141" i="1"/>
  <c r="W2141" i="1" s="1"/>
  <c r="Z1275" i="1"/>
  <c r="Y1512" i="1"/>
  <c r="AB1512" i="1" s="1"/>
  <c r="Z1964" i="1"/>
  <c r="Y934" i="1"/>
  <c r="Y1379" i="1"/>
  <c r="AA1897" i="1"/>
  <c r="V355" i="1"/>
  <c r="W355" i="1" s="1"/>
  <c r="V1889" i="1"/>
  <c r="W1889" i="1" s="1"/>
  <c r="Z945" i="1"/>
  <c r="Z1666" i="1"/>
  <c r="AA598" i="1"/>
  <c r="V1690" i="1"/>
  <c r="W1690" i="1" s="1"/>
  <c r="AA724" i="1"/>
  <c r="AA262" i="1"/>
  <c r="AA2256" i="1"/>
  <c r="AA746" i="1"/>
  <c r="Y843" i="1"/>
  <c r="Z892" i="1"/>
  <c r="Z495" i="1"/>
  <c r="AB495" i="1" s="1"/>
  <c r="AC495" i="1" s="1"/>
  <c r="AA1828" i="1"/>
  <c r="Y1754" i="1"/>
  <c r="Y295" i="1"/>
  <c r="V2005" i="1"/>
  <c r="W2005" i="1" s="1"/>
  <c r="AA1658" i="1"/>
  <c r="V914" i="1"/>
  <c r="W914" i="1" s="1"/>
  <c r="AA735" i="1"/>
  <c r="AA1228" i="1"/>
  <c r="Y2170" i="1"/>
  <c r="V242" i="1"/>
  <c r="W242" i="1" s="1"/>
  <c r="V2273" i="1"/>
  <c r="W2273" i="1" s="1"/>
  <c r="Z1799" i="1"/>
  <c r="AA1281" i="1"/>
  <c r="Y2305" i="1"/>
  <c r="Z1094" i="1"/>
  <c r="V679" i="1"/>
  <c r="W679" i="1" s="1"/>
  <c r="Z638" i="1"/>
  <c r="Y1744" i="1"/>
  <c r="AB1744" i="1" s="1"/>
  <c r="AC1744" i="1" s="1"/>
  <c r="V1254" i="1"/>
  <c r="W1254" i="1" s="1"/>
  <c r="Z80" i="1"/>
  <c r="Z1627" i="1"/>
  <c r="Y1277" i="1"/>
  <c r="Z1598" i="1"/>
  <c r="Z2482" i="1"/>
  <c r="AA1587" i="1"/>
  <c r="V864" i="1"/>
  <c r="W864" i="1" s="1"/>
  <c r="AA121" i="1"/>
  <c r="AA1181" i="1"/>
  <c r="AA2092" i="1"/>
  <c r="Y1177" i="1"/>
  <c r="Z421" i="1"/>
  <c r="Z1941" i="1"/>
  <c r="Z2379" i="1"/>
  <c r="V1293" i="1"/>
  <c r="W1293" i="1" s="1"/>
  <c r="V2502" i="1"/>
  <c r="W2502" i="1" s="1"/>
  <c r="Y1088" i="1"/>
  <c r="AB1088" i="1" s="1"/>
  <c r="Z1169" i="1"/>
  <c r="V401" i="1"/>
  <c r="W401" i="1" s="1"/>
  <c r="V1661" i="1"/>
  <c r="W1661" i="1" s="1"/>
  <c r="Y824" i="1"/>
  <c r="AB824" i="1" s="1"/>
  <c r="AC824" i="1" s="1"/>
  <c r="V1912" i="1"/>
  <c r="W1912" i="1" s="1"/>
  <c r="AA1971" i="1"/>
  <c r="AC1971" i="1" s="1"/>
  <c r="Z2085" i="1"/>
  <c r="AA285" i="1"/>
  <c r="V1656" i="1"/>
  <c r="W1656" i="1" s="1"/>
  <c r="AA1486" i="1"/>
  <c r="Z1368" i="1"/>
  <c r="Z1177" i="1"/>
  <c r="AA715" i="1"/>
  <c r="Z1984" i="1"/>
  <c r="AB1984" i="1" s="1"/>
  <c r="V2416" i="1"/>
  <c r="W2416" i="1" s="1"/>
  <c r="V1406" i="1"/>
  <c r="W1406" i="1" s="1"/>
  <c r="Z2377" i="1"/>
  <c r="Y213" i="1"/>
  <c r="Z718" i="1"/>
  <c r="V1379" i="1"/>
  <c r="W1379" i="1" s="1"/>
  <c r="Z1033" i="1"/>
  <c r="AA22" i="1"/>
  <c r="AA1607" i="1"/>
  <c r="V589" i="1"/>
  <c r="W589" i="1" s="1"/>
  <c r="Y1383" i="1"/>
  <c r="AB1383" i="1" s="1"/>
  <c r="V2222" i="1"/>
  <c r="W2222" i="1" s="1"/>
  <c r="AA630" i="1"/>
  <c r="Z2509" i="1"/>
  <c r="V1342" i="1"/>
  <c r="W1342" i="1" s="1"/>
  <c r="Y102" i="1"/>
  <c r="AB102" i="1" s="1"/>
  <c r="V1089" i="1"/>
  <c r="W1089" i="1" s="1"/>
  <c r="Z1670" i="1"/>
  <c r="Y475" i="1"/>
  <c r="Y1185" i="1"/>
  <c r="AB1185" i="1" s="1"/>
  <c r="Y554" i="1"/>
  <c r="AB554" i="1" s="1"/>
  <c r="AA782" i="1"/>
  <c r="AA2270" i="1"/>
  <c r="V2334" i="1"/>
  <c r="W2334" i="1" s="1"/>
  <c r="Y1528" i="1"/>
  <c r="Y1330" i="1"/>
  <c r="AA867" i="1"/>
  <c r="Y840" i="1"/>
  <c r="Y1631" i="1"/>
  <c r="V2274" i="1"/>
  <c r="W2274" i="1" s="1"/>
  <c r="Z521" i="1"/>
  <c r="V2492" i="1"/>
  <c r="W2492" i="1" s="1"/>
  <c r="V289" i="1"/>
  <c r="W289" i="1" s="1"/>
  <c r="Y2263" i="1"/>
  <c r="AB2263" i="1" s="1"/>
  <c r="Z514" i="1"/>
  <c r="AA1988" i="1"/>
  <c r="AA1544" i="1"/>
  <c r="Y387" i="1"/>
  <c r="AA2150" i="1"/>
  <c r="V1321" i="1"/>
  <c r="W1321" i="1" s="1"/>
  <c r="V2328" i="1"/>
  <c r="W2328" i="1" s="1"/>
  <c r="V1071" i="1"/>
  <c r="W1071" i="1" s="1"/>
  <c r="Z2214" i="1"/>
  <c r="AA1918" i="1"/>
  <c r="V240" i="1"/>
  <c r="W240" i="1" s="1"/>
  <c r="Y1072" i="1"/>
  <c r="Z1326" i="1"/>
  <c r="AA482" i="1"/>
  <c r="AA2169" i="1"/>
  <c r="Z1803" i="1"/>
  <c r="Z772" i="1"/>
  <c r="Y1326" i="1"/>
  <c r="V2135" i="1"/>
  <c r="W2135" i="1" s="1"/>
  <c r="V1209" i="1"/>
  <c r="W1209" i="1" s="1"/>
  <c r="Y2038" i="1"/>
  <c r="AA939" i="1"/>
  <c r="Y1623" i="1"/>
  <c r="AB1623" i="1" s="1"/>
  <c r="Y200" i="1"/>
  <c r="AB200" i="1" s="1"/>
  <c r="AC200" i="1" s="1"/>
  <c r="AA1411" i="1"/>
  <c r="Y37" i="1"/>
  <c r="Z2216" i="1"/>
  <c r="Y926" i="1"/>
  <c r="AB926" i="1" s="1"/>
  <c r="V1614" i="1"/>
  <c r="W1614" i="1" s="1"/>
  <c r="AA1934" i="1"/>
  <c r="V1335" i="1"/>
  <c r="W1335" i="1" s="1"/>
  <c r="Z911" i="1"/>
  <c r="Z2349" i="1"/>
  <c r="AA1465" i="1"/>
  <c r="Z422" i="1"/>
  <c r="AA2216" i="1"/>
  <c r="Y1715" i="1"/>
  <c r="Z630" i="1"/>
  <c r="AA1537" i="1"/>
  <c r="V91" i="1"/>
  <c r="W91" i="1" s="1"/>
  <c r="V554" i="1"/>
  <c r="W554" i="1" s="1"/>
  <c r="AA594" i="1"/>
  <c r="AA451" i="1"/>
  <c r="V1599" i="1"/>
  <c r="W1599" i="1" s="1"/>
  <c r="Y459" i="1"/>
  <c r="AB459" i="1" s="1"/>
  <c r="AC459" i="1" s="1"/>
  <c r="Y1110" i="1"/>
  <c r="Z1250" i="1"/>
  <c r="AA74" i="1"/>
  <c r="Z1585" i="1"/>
  <c r="AA2430" i="1"/>
  <c r="Y356" i="1"/>
  <c r="V1175" i="1"/>
  <c r="W1175" i="1" s="1"/>
  <c r="AA61" i="1"/>
  <c r="Z1546" i="1"/>
  <c r="AB1546" i="1" s="1"/>
  <c r="Z728" i="1"/>
  <c r="Z2245" i="1"/>
  <c r="V150" i="1"/>
  <c r="W150" i="1" s="1"/>
  <c r="Z1770" i="1"/>
  <c r="AB1770" i="1" s="1"/>
  <c r="V1396" i="1"/>
  <c r="W1396" i="1" s="1"/>
  <c r="Y423" i="1"/>
  <c r="AB423" i="1" s="1"/>
  <c r="V1853" i="1"/>
  <c r="W1853" i="1" s="1"/>
  <c r="V1676" i="1"/>
  <c r="W1676" i="1" s="1"/>
  <c r="V2193" i="1"/>
  <c r="W2193" i="1" s="1"/>
  <c r="Y1547" i="1"/>
  <c r="V1309" i="1"/>
  <c r="W1309" i="1" s="1"/>
  <c r="V514" i="1"/>
  <c r="W514" i="1" s="1"/>
  <c r="V1873" i="1"/>
  <c r="W1873" i="1" s="1"/>
  <c r="Y2214" i="1"/>
  <c r="AB2214" i="1" s="1"/>
  <c r="V366" i="1"/>
  <c r="W366" i="1" s="1"/>
  <c r="Y2361" i="1"/>
  <c r="Y1796" i="1"/>
  <c r="AB1796" i="1" s="1"/>
  <c r="AA396" i="1"/>
  <c r="AA557" i="1"/>
  <c r="AA2355" i="1"/>
  <c r="V352" i="1"/>
  <c r="W352" i="1" s="1"/>
  <c r="AA1518" i="1"/>
  <c r="V2448" i="1"/>
  <c r="W2448" i="1" s="1"/>
  <c r="Y749" i="1"/>
  <c r="AB749" i="1" s="1"/>
  <c r="Y1445" i="1"/>
  <c r="AB1445" i="1" s="1"/>
  <c r="Y146" i="1"/>
  <c r="AB146" i="1" s="1"/>
  <c r="AC146" i="1" s="1"/>
  <c r="Y1958" i="1"/>
  <c r="V2190" i="1"/>
  <c r="W2190" i="1" s="1"/>
  <c r="Z430" i="1"/>
  <c r="Z1972" i="1"/>
  <c r="Y935" i="1"/>
  <c r="V710" i="1"/>
  <c r="W710" i="1" s="1"/>
  <c r="Y1315" i="1"/>
  <c r="Y1723" i="1"/>
  <c r="AB1723" i="1" s="1"/>
  <c r="Y1722" i="1"/>
  <c r="Z2277" i="1"/>
  <c r="V351" i="1"/>
  <c r="W351" i="1" s="1"/>
  <c r="Y82" i="1"/>
  <c r="AA473" i="1"/>
  <c r="V1308" i="1"/>
  <c r="W1308" i="1" s="1"/>
  <c r="AA946" i="1"/>
  <c r="V939" i="1"/>
  <c r="W939" i="1" s="1"/>
  <c r="Y2400" i="1"/>
  <c r="AA786" i="1"/>
  <c r="V1806" i="1"/>
  <c r="W1806" i="1" s="1"/>
  <c r="AA519" i="1"/>
  <c r="AA2069" i="1"/>
  <c r="V191" i="1"/>
  <c r="W191" i="1" s="1"/>
  <c r="Z1290" i="1"/>
  <c r="V332" i="1"/>
  <c r="W332" i="1" s="1"/>
  <c r="AA160" i="1"/>
  <c r="Y18" i="1"/>
  <c r="AA2425" i="1"/>
  <c r="V857" i="1"/>
  <c r="W857" i="1" s="1"/>
  <c r="V927" i="1"/>
  <c r="W927" i="1" s="1"/>
  <c r="Y2073" i="1"/>
  <c r="V2182" i="1"/>
  <c r="W2182" i="1" s="1"/>
  <c r="V985" i="1"/>
  <c r="W985" i="1" s="1"/>
  <c r="AA2321" i="1"/>
  <c r="Z66" i="1"/>
  <c r="Y1700" i="1"/>
  <c r="AB1700" i="1" s="1"/>
  <c r="Y183" i="1"/>
  <c r="V786" i="1"/>
  <c r="W786" i="1" s="1"/>
  <c r="V2476" i="1"/>
  <c r="W2476" i="1" s="1"/>
  <c r="Z1907" i="1"/>
  <c r="Z1269" i="1"/>
  <c r="Y1332" i="1"/>
  <c r="AA416" i="1"/>
  <c r="Z981" i="1"/>
  <c r="AA1527" i="1"/>
  <c r="Y272" i="1"/>
  <c r="Z921" i="1"/>
  <c r="V54" i="1"/>
  <c r="W54" i="1" s="1"/>
  <c r="V1893" i="1"/>
  <c r="W1893" i="1" s="1"/>
  <c r="Y1899" i="1"/>
  <c r="V1458" i="1"/>
  <c r="W1458" i="1" s="1"/>
  <c r="V661" i="1"/>
  <c r="W661" i="1" s="1"/>
  <c r="V2372" i="1"/>
  <c r="W2372" i="1" s="1"/>
  <c r="AA2266" i="1"/>
  <c r="Y430" i="1"/>
  <c r="Z2246" i="1"/>
  <c r="AA2415" i="1"/>
  <c r="AC2415" i="1" s="1"/>
  <c r="Y406" i="1"/>
  <c r="Y1939" i="1"/>
  <c r="AB1939" i="1" s="1"/>
  <c r="AA1167" i="1"/>
  <c r="V2024" i="1"/>
  <c r="W2024" i="1" s="1"/>
  <c r="V1072" i="1"/>
  <c r="W1072" i="1" s="1"/>
  <c r="Y1014" i="1"/>
  <c r="AB1014" i="1" s="1"/>
  <c r="V2184" i="1"/>
  <c r="W2184" i="1" s="1"/>
  <c r="Y1537" i="1"/>
  <c r="AB1537" i="1" s="1"/>
  <c r="Y288" i="1"/>
  <c r="Y1052" i="1"/>
  <c r="AB1052" i="1" s="1"/>
  <c r="AA897" i="1"/>
  <c r="Z975" i="1"/>
  <c r="Z2262" i="1"/>
  <c r="AA2094" i="1"/>
  <c r="AA1617" i="1"/>
  <c r="AA1025" i="1"/>
  <c r="AA2500" i="1"/>
  <c r="V892" i="1"/>
  <c r="W892" i="1" s="1"/>
  <c r="Y1136" i="1"/>
  <c r="V1823" i="1"/>
  <c r="W1823" i="1" s="1"/>
  <c r="AA1147" i="1"/>
  <c r="AA1806" i="1"/>
  <c r="Z1183" i="1"/>
  <c r="AA1810" i="1"/>
  <c r="AA1842" i="1"/>
  <c r="AA1877" i="1"/>
  <c r="Z18" i="1"/>
  <c r="Z1668" i="1"/>
  <c r="AA1073" i="1"/>
  <c r="Z1596" i="1"/>
  <c r="AA2046" i="1"/>
  <c r="Z2408" i="1"/>
  <c r="AA770" i="1"/>
  <c r="V114" i="1"/>
  <c r="W114" i="1" s="1"/>
  <c r="Z2367" i="1"/>
  <c r="Y1817" i="1"/>
  <c r="AB1817" i="1" s="1"/>
  <c r="Z2215" i="1"/>
  <c r="AB2215" i="1" s="1"/>
  <c r="AC2215" i="1" s="1"/>
  <c r="AA595" i="1"/>
  <c r="AA2203" i="1"/>
  <c r="V2348" i="1"/>
  <c r="W2348" i="1" s="1"/>
  <c r="Z1042" i="1"/>
  <c r="AA2259" i="1"/>
  <c r="Y2456" i="1"/>
  <c r="Y1004" i="1"/>
  <c r="V543" i="1"/>
  <c r="W543" i="1" s="1"/>
  <c r="Z1507" i="1"/>
  <c r="Y180" i="1"/>
  <c r="AA1341" i="1"/>
  <c r="Y416" i="1"/>
  <c r="AA1530" i="1"/>
  <c r="Z361" i="1"/>
  <c r="AB361" i="1" s="1"/>
  <c r="AA983" i="1"/>
  <c r="Y2026" i="1"/>
  <c r="Z1026" i="1"/>
  <c r="AA526" i="1"/>
  <c r="AA373" i="1"/>
  <c r="AA580" i="1"/>
  <c r="Z1869" i="1"/>
  <c r="Y338" i="1"/>
  <c r="AA2078" i="1"/>
  <c r="AC2078" i="1" s="1"/>
  <c r="Z1028" i="1"/>
  <c r="V1281" i="1"/>
  <c r="W1281" i="1" s="1"/>
  <c r="V978" i="1"/>
  <c r="W978" i="1" s="1"/>
  <c r="AA1774" i="1"/>
  <c r="AC1774" i="1" s="1"/>
  <c r="Z898" i="1"/>
  <c r="Y1113" i="1"/>
  <c r="V853" i="1"/>
  <c r="W853" i="1" s="1"/>
  <c r="Y1569" i="1"/>
  <c r="AA618" i="1"/>
  <c r="Z1277" i="1"/>
  <c r="V2225" i="1"/>
  <c r="W2225" i="1" s="1"/>
  <c r="Z1567" i="1"/>
  <c r="V463" i="1"/>
  <c r="W463" i="1" s="1"/>
  <c r="V2504" i="1"/>
  <c r="W2504" i="1" s="1"/>
  <c r="V383" i="1"/>
  <c r="W383" i="1" s="1"/>
  <c r="V943" i="1"/>
  <c r="W943" i="1" s="1"/>
  <c r="Z605" i="1"/>
  <c r="V1240" i="1"/>
  <c r="W1240" i="1" s="1"/>
  <c r="Y1511" i="1"/>
  <c r="Z1457" i="1"/>
  <c r="Y562" i="1"/>
  <c r="AB562" i="1" s="1"/>
  <c r="V1206" i="1"/>
  <c r="W1206" i="1" s="1"/>
  <c r="Z1419" i="1"/>
  <c r="Y1727" i="1"/>
  <c r="Z1667" i="1"/>
  <c r="Y2036" i="1"/>
  <c r="Y1334" i="1"/>
  <c r="AB1334" i="1" s="1"/>
  <c r="AA836" i="1"/>
  <c r="V1425" i="1"/>
  <c r="W1425" i="1" s="1"/>
  <c r="AA790" i="1"/>
  <c r="AA2267" i="1"/>
  <c r="Z1974" i="1"/>
  <c r="AA1663" i="1"/>
  <c r="Y1762" i="1"/>
  <c r="Y89" i="1"/>
  <c r="Y1593" i="1"/>
  <c r="Y1531" i="1"/>
  <c r="Z174" i="1"/>
  <c r="Y1069" i="1"/>
  <c r="AB1069" i="1" s="1"/>
  <c r="Y31" i="1"/>
  <c r="AB31" i="1" s="1"/>
  <c r="Z1661" i="1"/>
  <c r="Z1928" i="1"/>
  <c r="AA337" i="1"/>
  <c r="V2022" i="1"/>
  <c r="W2022" i="1" s="1"/>
  <c r="Y2437" i="1"/>
  <c r="Z934" i="1"/>
  <c r="AA990" i="1"/>
  <c r="Y1306" i="1"/>
  <c r="V1624" i="1"/>
  <c r="W1624" i="1" s="1"/>
  <c r="Z1889" i="1"/>
  <c r="AB1889" i="1" s="1"/>
  <c r="AA5" i="1"/>
  <c r="AA600" i="1"/>
  <c r="Y892" i="1"/>
  <c r="AB892" i="1" s="1"/>
  <c r="Z1531" i="1"/>
  <c r="AA1263" i="1"/>
  <c r="Y262" i="1"/>
  <c r="AB262" i="1" s="1"/>
  <c r="AC262" i="1" s="1"/>
  <c r="AA2502" i="1"/>
  <c r="V1609" i="1"/>
  <c r="W1609" i="1" s="1"/>
  <c r="Z954" i="1"/>
  <c r="AA764" i="1"/>
  <c r="V648" i="1"/>
  <c r="W648" i="1" s="1"/>
  <c r="V1786" i="1"/>
  <c r="W1786" i="1" s="1"/>
  <c r="V1338" i="1"/>
  <c r="W1338" i="1" s="1"/>
  <c r="AA228" i="1"/>
  <c r="V2144" i="1"/>
  <c r="W2144" i="1" s="1"/>
  <c r="Y943" i="1"/>
  <c r="Y1630" i="1"/>
  <c r="Y1423" i="1"/>
  <c r="AB1423" i="1" s="1"/>
  <c r="V2136" i="1"/>
  <c r="W2136" i="1" s="1"/>
  <c r="V1583" i="1"/>
  <c r="W1583" i="1" s="1"/>
  <c r="Z404" i="1"/>
  <c r="Z2180" i="1"/>
  <c r="Z1385" i="1"/>
  <c r="AA452" i="1"/>
  <c r="AA2305" i="1"/>
  <c r="Z1301" i="1"/>
  <c r="AA2366" i="1"/>
  <c r="Z715" i="1"/>
  <c r="V2116" i="1"/>
  <c r="W2116" i="1" s="1"/>
  <c r="Y158" i="1"/>
  <c r="V400" i="1"/>
  <c r="W400" i="1" s="1"/>
  <c r="AA2283" i="1"/>
  <c r="AC2283" i="1" s="1"/>
  <c r="Z1354" i="1"/>
  <c r="V1598" i="1"/>
  <c r="W1598" i="1" s="1"/>
  <c r="Y2247" i="1"/>
  <c r="AB2247" i="1" s="1"/>
  <c r="Y2101" i="1"/>
  <c r="Z863" i="1"/>
  <c r="Z388" i="1"/>
  <c r="Z1816" i="1"/>
  <c r="Y2092" i="1"/>
  <c r="Y2140" i="1"/>
  <c r="Z317" i="1"/>
  <c r="V1816" i="1"/>
  <c r="W1816" i="1" s="1"/>
  <c r="V2239" i="1"/>
  <c r="W2239" i="1" s="1"/>
  <c r="AA101" i="1"/>
  <c r="AA1059" i="1"/>
  <c r="AA533" i="1"/>
  <c r="AA1191" i="1"/>
  <c r="Y317" i="1"/>
  <c r="Z1818" i="1"/>
  <c r="V819" i="1"/>
  <c r="W819" i="1" s="1"/>
  <c r="Z1797" i="1"/>
  <c r="V1804" i="1"/>
  <c r="W1804" i="1" s="1"/>
  <c r="Y1446" i="1"/>
  <c r="AB1446" i="1" s="1"/>
  <c r="AC1446" i="1" s="1"/>
  <c r="AA317" i="1"/>
  <c r="Z2128" i="1"/>
  <c r="Y819" i="1"/>
  <c r="Z2002" i="1"/>
  <c r="Z2318" i="1"/>
  <c r="V746" i="1"/>
  <c r="W746" i="1" s="1"/>
  <c r="AA1984" i="1"/>
  <c r="AC1984" i="1" s="1"/>
  <c r="Y1729" i="1"/>
  <c r="AA1667" i="1"/>
  <c r="V1892" i="1"/>
  <c r="W1892" i="1" s="1"/>
  <c r="Z2462" i="1"/>
  <c r="AA433" i="1"/>
  <c r="AA1995" i="1"/>
  <c r="Z356" i="1"/>
  <c r="Z1715" i="1"/>
  <c r="Z492" i="1"/>
  <c r="V550" i="1"/>
  <c r="W550" i="1" s="1"/>
  <c r="AA2509" i="1"/>
  <c r="AA1679" i="1"/>
  <c r="V102" i="1"/>
  <c r="W102" i="1" s="1"/>
  <c r="Y257" i="1"/>
  <c r="V1670" i="1"/>
  <c r="W1670" i="1" s="1"/>
  <c r="Y1214" i="1"/>
  <c r="AA737" i="1"/>
  <c r="Y1033" i="1"/>
  <c r="Y678" i="1"/>
  <c r="AB678" i="1" s="1"/>
  <c r="AA872" i="1"/>
  <c r="Y2334" i="1"/>
  <c r="AB2334" i="1" s="1"/>
  <c r="Z2346" i="1"/>
  <c r="AA1330" i="1"/>
  <c r="V2218" i="1"/>
  <c r="W2218" i="1" s="1"/>
  <c r="Z840" i="1"/>
  <c r="AA1500" i="1"/>
  <c r="Z2418" i="1"/>
  <c r="AA521" i="1"/>
  <c r="Z1904" i="1"/>
  <c r="AA491" i="1"/>
  <c r="AA1952" i="1"/>
  <c r="Y1064" i="1"/>
  <c r="AB1064" i="1" s="1"/>
  <c r="AA1782" i="1"/>
  <c r="AA1904" i="1"/>
  <c r="AA882" i="1"/>
  <c r="Y1891" i="1"/>
  <c r="Z1613" i="1"/>
  <c r="Z2405" i="1"/>
  <c r="Y2260" i="1"/>
  <c r="Z2270" i="1"/>
  <c r="V2493" i="1"/>
  <c r="W2493" i="1" s="1"/>
  <c r="Z1039" i="1"/>
  <c r="Y1952" i="1"/>
  <c r="AB1952" i="1" s="1"/>
  <c r="V2227" i="1"/>
  <c r="W2227" i="1" s="1"/>
  <c r="Z393" i="1"/>
  <c r="Z473" i="1"/>
  <c r="V1878" i="1"/>
  <c r="W1878" i="1" s="1"/>
  <c r="V103" i="1"/>
  <c r="W103" i="1" s="1"/>
  <c r="Y1362" i="1"/>
  <c r="AA1422" i="1"/>
  <c r="Z737" i="1"/>
  <c r="Z2480" i="1"/>
  <c r="AA757" i="1"/>
  <c r="AA2326" i="1"/>
  <c r="AA2023" i="1"/>
  <c r="Y509" i="1"/>
  <c r="Y117" i="1"/>
  <c r="Y2463" i="1"/>
  <c r="AB2463" i="1" s="1"/>
  <c r="AC2463" i="1" s="1"/>
  <c r="Z2135" i="1"/>
  <c r="AB2135" i="1" s="1"/>
  <c r="Y1112" i="1"/>
  <c r="AB1112" i="1" s="1"/>
  <c r="V1934" i="1"/>
  <c r="W1934" i="1" s="1"/>
  <c r="Z2041" i="1"/>
  <c r="V783" i="1"/>
  <c r="W783" i="1" s="1"/>
  <c r="AA1807" i="1"/>
  <c r="V1965" i="1"/>
  <c r="W1965" i="1" s="1"/>
  <c r="AA62" i="1"/>
  <c r="V2463" i="1"/>
  <c r="W2463" i="1" s="1"/>
  <c r="Z1643" i="1"/>
  <c r="V1441" i="1"/>
  <c r="W1441" i="1" s="1"/>
  <c r="Y1992" i="1"/>
  <c r="Z1138" i="1"/>
  <c r="V651" i="1"/>
  <c r="W651" i="1" s="1"/>
  <c r="AA589" i="1"/>
  <c r="Y636" i="1"/>
  <c r="AB636" i="1" s="1"/>
  <c r="Z1599" i="1"/>
  <c r="Y920" i="1"/>
  <c r="AA2008" i="1"/>
  <c r="Y1616" i="1"/>
  <c r="Y289" i="1"/>
  <c r="AA1311" i="1"/>
  <c r="V1820" i="1"/>
  <c r="W1820" i="1" s="1"/>
  <c r="Y13" i="1"/>
  <c r="AA2189" i="1"/>
  <c r="AC2189" i="1" s="1"/>
  <c r="Z61" i="1"/>
  <c r="Z2417" i="1"/>
  <c r="V1405" i="1"/>
  <c r="W1405" i="1" s="1"/>
  <c r="Z1465" i="1"/>
  <c r="Y527" i="1"/>
  <c r="AB527" i="1" s="1"/>
  <c r="Y1157" i="1"/>
  <c r="AB1157" i="1" s="1"/>
  <c r="AA1760" i="1"/>
  <c r="Z937" i="1"/>
  <c r="Y518" i="1"/>
  <c r="AB518" i="1" s="1"/>
  <c r="Y2508" i="1"/>
  <c r="AB2508" i="1" s="1"/>
  <c r="V2025" i="1"/>
  <c r="W2025" i="1" s="1"/>
  <c r="Z781" i="1"/>
  <c r="AA1211" i="1"/>
  <c r="Z182" i="1"/>
  <c r="AA2142" i="1"/>
  <c r="Y2374" i="1"/>
  <c r="AB2374" i="1" s="1"/>
  <c r="AC2374" i="1" s="1"/>
  <c r="V1236" i="1"/>
  <c r="W1236" i="1" s="1"/>
  <c r="Y2392" i="1"/>
  <c r="Y977" i="1"/>
  <c r="V1276" i="1"/>
  <c r="W1276" i="1" s="1"/>
  <c r="Y740" i="1"/>
  <c r="Y2387" i="1"/>
  <c r="Z352" i="1"/>
  <c r="Y1319" i="1"/>
  <c r="Y913" i="1"/>
  <c r="Y974" i="1"/>
  <c r="AB974" i="1" s="1"/>
  <c r="V1978" i="1"/>
  <c r="W1978" i="1" s="1"/>
  <c r="Y364" i="1"/>
  <c r="AB364" i="1" s="1"/>
  <c r="V2503" i="1"/>
  <c r="W2503" i="1" s="1"/>
  <c r="V1968" i="1"/>
  <c r="W1968" i="1" s="1"/>
  <c r="Z261" i="1"/>
  <c r="Z1305" i="1"/>
  <c r="AA935" i="1"/>
  <c r="Y710" i="1"/>
  <c r="AB710" i="1" s="1"/>
  <c r="V773" i="1"/>
  <c r="W773" i="1" s="1"/>
  <c r="Y1149" i="1"/>
  <c r="AB1149" i="1" s="1"/>
  <c r="AA2041" i="1"/>
  <c r="AA1030" i="1"/>
  <c r="AC1030" i="1" s="1"/>
  <c r="Y351" i="1"/>
  <c r="Z1243" i="1"/>
  <c r="V2206" i="1"/>
  <c r="W2206" i="1" s="1"/>
  <c r="Z601" i="1"/>
  <c r="AA234" i="1"/>
  <c r="Y757" i="1"/>
  <c r="V2076" i="1"/>
  <c r="W2076" i="1" s="1"/>
  <c r="AA270" i="1"/>
  <c r="Y2313" i="1"/>
  <c r="AB2313" i="1" s="1"/>
  <c r="AC2313" i="1" s="1"/>
  <c r="AA1476" i="1"/>
  <c r="V1785" i="1"/>
  <c r="W1785" i="1" s="1"/>
  <c r="V946" i="1"/>
  <c r="W946" i="1" s="1"/>
  <c r="Y1034" i="1"/>
  <c r="AB1034" i="1" s="1"/>
  <c r="V1796" i="1"/>
  <c r="W1796" i="1" s="1"/>
  <c r="Z160" i="1"/>
  <c r="Y145" i="1"/>
  <c r="Y1893" i="1"/>
  <c r="AB1893" i="1" s="1"/>
  <c r="AA524" i="1"/>
  <c r="Y204" i="1"/>
  <c r="AB204" i="1" s="1"/>
  <c r="AA1462" i="1"/>
  <c r="Z2384" i="1"/>
  <c r="AA571" i="1"/>
  <c r="Y1850" i="1"/>
  <c r="AA1139" i="1"/>
  <c r="Y1785" i="1"/>
  <c r="AA111" i="1"/>
  <c r="AA1925" i="1"/>
  <c r="AA898" i="1"/>
  <c r="Y1518" i="1"/>
  <c r="AA1045" i="1"/>
  <c r="Z2337" i="1"/>
  <c r="AA1323" i="1"/>
  <c r="AA1251" i="1"/>
  <c r="AA2044" i="1"/>
  <c r="AA272" i="1"/>
  <c r="V921" i="1"/>
  <c r="W921" i="1" s="1"/>
  <c r="Z39" i="1"/>
  <c r="Y1835" i="1"/>
  <c r="AA343" i="1"/>
  <c r="V654" i="1"/>
  <c r="W654" i="1" s="1"/>
  <c r="Z671" i="1"/>
  <c r="Z2044" i="1"/>
  <c r="V1541" i="1"/>
  <c r="W1541" i="1" s="1"/>
  <c r="AA2055" i="1"/>
  <c r="Z187" i="1"/>
  <c r="AA2507" i="1"/>
  <c r="AA1723" i="1"/>
  <c r="AC1723" i="1" s="1"/>
  <c r="V2179" i="1"/>
  <c r="W2179" i="1" s="1"/>
  <c r="Y1574" i="1"/>
  <c r="Z2024" i="1"/>
  <c r="Z859" i="1"/>
  <c r="Y327" i="1"/>
  <c r="Z2242" i="1"/>
  <c r="V2065" i="1"/>
  <c r="W2065" i="1" s="1"/>
  <c r="Z661" i="1"/>
  <c r="V1167" i="1"/>
  <c r="W1167" i="1" s="1"/>
  <c r="Z1018" i="1"/>
  <c r="V1577" i="1"/>
  <c r="W1577" i="1" s="1"/>
  <c r="Z571" i="1"/>
  <c r="AA2185" i="1"/>
  <c r="V2017" i="1"/>
  <c r="W2017" i="1" s="1"/>
  <c r="Y250" i="1"/>
  <c r="V2500" i="1"/>
  <c r="W2500" i="1" s="1"/>
  <c r="Y2139" i="1"/>
  <c r="AB2139" i="1" s="1"/>
  <c r="Y898" i="1"/>
  <c r="Y1823" i="1"/>
  <c r="Z1638" i="1"/>
  <c r="V2203" i="1"/>
  <c r="W2203" i="1" s="1"/>
  <c r="V1117" i="1"/>
  <c r="W1117" i="1" s="1"/>
  <c r="Y1810" i="1"/>
  <c r="Y1964" i="1"/>
  <c r="Z1755" i="1"/>
  <c r="V18" i="1"/>
  <c r="W18" i="1" s="1"/>
  <c r="V1668" i="1"/>
  <c r="W1668" i="1" s="1"/>
  <c r="Y2320" i="1"/>
  <c r="AA1630" i="1"/>
  <c r="V2443" i="1"/>
  <c r="W2443" i="1" s="1"/>
  <c r="V833" i="1"/>
  <c r="W833" i="1" s="1"/>
  <c r="Y1161" i="1"/>
  <c r="V416" i="1"/>
  <c r="W416" i="1" s="1"/>
  <c r="AA2367" i="1"/>
  <c r="Y1860" i="1"/>
  <c r="AB1860" i="1" s="1"/>
  <c r="V869" i="1"/>
  <c r="W869" i="1" s="1"/>
  <c r="Y1054" i="1"/>
  <c r="Z2403" i="1"/>
  <c r="Y607" i="1"/>
  <c r="V1364" i="1"/>
  <c r="W1364" i="1" s="1"/>
  <c r="AA2138" i="1"/>
  <c r="Z1207" i="1"/>
  <c r="Z304" i="1"/>
  <c r="Z541" i="1"/>
  <c r="V2246" i="1"/>
  <c r="W2246" i="1" s="1"/>
  <c r="AA148" i="1"/>
  <c r="Z1618" i="1"/>
  <c r="Z416" i="1"/>
  <c r="AB416" i="1" s="1"/>
  <c r="Z1530" i="1"/>
  <c r="V361" i="1"/>
  <c r="W361" i="1" s="1"/>
  <c r="AA333" i="1"/>
  <c r="V1136" i="1"/>
  <c r="W1136" i="1" s="1"/>
  <c r="V1107" i="1"/>
  <c r="W1107" i="1" s="1"/>
  <c r="Y744" i="1"/>
  <c r="Z89" i="1"/>
  <c r="Z255" i="1"/>
  <c r="AA1655" i="1"/>
  <c r="Y541" i="1"/>
  <c r="Z2138" i="1"/>
  <c r="Y597" i="1"/>
  <c r="AB597" i="1" s="1"/>
  <c r="Z163" i="1"/>
  <c r="Y7" i="1"/>
  <c r="AB7" i="1" s="1"/>
  <c r="V2110" i="1"/>
  <c r="W2110" i="1" s="1"/>
  <c r="Z642" i="1"/>
  <c r="Z1047" i="1"/>
  <c r="Z338" i="1"/>
  <c r="Z1823" i="1"/>
  <c r="Z1412" i="1"/>
  <c r="V508" i="1"/>
  <c r="W508" i="1" s="1"/>
  <c r="Z2338" i="1"/>
  <c r="Z1113" i="1"/>
  <c r="Z367" i="1"/>
  <c r="Y2500" i="1"/>
  <c r="AB2500" i="1" s="1"/>
  <c r="AC2500" i="1" s="1"/>
  <c r="Y216" i="1"/>
  <c r="V881" i="1"/>
  <c r="W881" i="1" s="1"/>
  <c r="Y140" i="1"/>
  <c r="AA1216" i="1"/>
  <c r="Y1304" i="1"/>
  <c r="AA1130" i="1"/>
  <c r="V868" i="1"/>
  <c r="W868" i="1" s="1"/>
  <c r="AA1871" i="1"/>
  <c r="V293" i="1"/>
  <c r="W293" i="1" s="1"/>
  <c r="Y1582" i="1"/>
  <c r="Y1478" i="1"/>
  <c r="AB1478" i="1" s="1"/>
  <c r="Y2096" i="1"/>
  <c r="AB2096" i="1" s="1"/>
  <c r="Y1419" i="1"/>
  <c r="Z1593" i="1"/>
  <c r="AA1732" i="1"/>
  <c r="V645" i="1"/>
  <c r="W645" i="1" s="1"/>
  <c r="V2310" i="1"/>
  <c r="W2310" i="1" s="1"/>
  <c r="V84" i="1"/>
  <c r="W84" i="1" s="1"/>
  <c r="Z2460" i="1"/>
  <c r="Y1275" i="1"/>
  <c r="Z350" i="1"/>
  <c r="Z1147" i="1"/>
  <c r="AB1147" i="1" s="1"/>
  <c r="Z1100" i="1"/>
  <c r="Z2437" i="1"/>
  <c r="Z1310" i="1"/>
  <c r="V131" i="1"/>
  <c r="W131" i="1" s="1"/>
  <c r="Y2354" i="1"/>
  <c r="AB2354" i="1" s="1"/>
  <c r="Y2109" i="1"/>
  <c r="Y507" i="1"/>
  <c r="AB507" i="1" s="1"/>
  <c r="Y2005" i="1"/>
  <c r="V1983" i="1"/>
  <c r="W1983" i="1" s="1"/>
  <c r="Z682" i="1"/>
  <c r="Z1771" i="1"/>
  <c r="V1017" i="1"/>
  <c r="W1017" i="1" s="1"/>
  <c r="AA173" i="1"/>
  <c r="Y2234" i="1"/>
  <c r="Z445" i="1"/>
  <c r="V2170" i="1"/>
  <c r="W2170" i="1" s="1"/>
  <c r="V764" i="1"/>
  <c r="W764" i="1" s="1"/>
  <c r="V1844" i="1"/>
  <c r="W1844" i="1" s="1"/>
  <c r="V495" i="1"/>
  <c r="W495" i="1" s="1"/>
  <c r="Y419" i="1"/>
  <c r="V1059" i="1"/>
  <c r="W1059" i="1" s="1"/>
  <c r="AA712" i="1"/>
  <c r="V536" i="1"/>
  <c r="W536" i="1" s="1"/>
  <c r="Z1814" i="1"/>
  <c r="Z1624" i="1"/>
  <c r="AA1367" i="1"/>
  <c r="Z1013" i="1"/>
  <c r="Y1355" i="1"/>
  <c r="Z2456" i="1"/>
  <c r="AA15" i="1"/>
  <c r="V1630" i="1"/>
  <c r="W1630" i="1" s="1"/>
  <c r="V1035" i="1"/>
  <c r="W1035" i="1" s="1"/>
  <c r="AA2146" i="1"/>
  <c r="Y1688" i="1"/>
  <c r="AB1688" i="1" s="1"/>
  <c r="V586" i="1"/>
  <c r="W586" i="1" s="1"/>
  <c r="Z2307" i="1"/>
  <c r="AA1582" i="1"/>
  <c r="Z936" i="1"/>
  <c r="V2305" i="1"/>
  <c r="W2305" i="1" s="1"/>
  <c r="Y228" i="1"/>
  <c r="V2366" i="1"/>
  <c r="W2366" i="1" s="1"/>
  <c r="AA692" i="1"/>
  <c r="V1663" i="1"/>
  <c r="W1663" i="1" s="1"/>
  <c r="Y432" i="1"/>
  <c r="AB432" i="1" s="1"/>
  <c r="AA1011" i="1"/>
  <c r="Y1473" i="1"/>
  <c r="Y888" i="1"/>
  <c r="AB888" i="1" s="1"/>
  <c r="Y1598" i="1"/>
  <c r="AB1598" i="1" s="1"/>
  <c r="Y1705" i="1"/>
  <c r="V2342" i="1"/>
  <c r="W2342" i="1" s="1"/>
  <c r="Y947" i="1"/>
  <c r="AB947" i="1" s="1"/>
  <c r="Z487" i="1"/>
  <c r="AB487" i="1" s="1"/>
  <c r="AA1543" i="1"/>
  <c r="V2092" i="1"/>
  <c r="W2092" i="1" s="1"/>
  <c r="V2106" i="1"/>
  <c r="W2106" i="1" s="1"/>
  <c r="AA70" i="1"/>
  <c r="Z1455" i="1"/>
  <c r="Y2438" i="1"/>
  <c r="AB2438" i="1" s="1"/>
  <c r="AA967" i="1"/>
  <c r="Z2198" i="1"/>
  <c r="AA2010" i="1"/>
  <c r="Y490" i="1"/>
  <c r="AB490" i="1" s="1"/>
  <c r="AC490" i="1" s="1"/>
  <c r="Y433" i="1"/>
  <c r="AA1725" i="1"/>
  <c r="Z13" i="1"/>
  <c r="AA1418" i="1"/>
  <c r="Y1211" i="1"/>
  <c r="AB1211" i="1" s="1"/>
  <c r="Z783" i="1"/>
  <c r="Y1619" i="1"/>
  <c r="AB1619" i="1" s="1"/>
  <c r="AA2043" i="1"/>
  <c r="Z809" i="1"/>
  <c r="Y276" i="1"/>
  <c r="AB276" i="1" s="1"/>
  <c r="AA1670" i="1"/>
  <c r="Y2150" i="1"/>
  <c r="AB2150" i="1" s="1"/>
  <c r="Z1616" i="1"/>
  <c r="AA1033" i="1"/>
  <c r="Z522" i="1"/>
  <c r="Y157" i="1"/>
  <c r="AB157" i="1" s="1"/>
  <c r="V2301" i="1"/>
  <c r="W2301" i="1" s="1"/>
  <c r="Z2494" i="1"/>
  <c r="V1330" i="1"/>
  <c r="W1330" i="1" s="1"/>
  <c r="Z2376" i="1"/>
  <c r="V840" i="1"/>
  <c r="W840" i="1" s="1"/>
  <c r="V2511" i="1"/>
  <c r="W2511" i="1" s="1"/>
  <c r="V1287" i="1"/>
  <c r="W1287" i="1" s="1"/>
  <c r="V1055" i="1"/>
  <c r="W1055" i="1" s="1"/>
  <c r="Y1222" i="1"/>
  <c r="AB1222" i="1" s="1"/>
  <c r="Y491" i="1"/>
  <c r="AA2172" i="1"/>
  <c r="V1891" i="1"/>
  <c r="W1891" i="1" s="1"/>
  <c r="V2444" i="1"/>
  <c r="W2444" i="1" s="1"/>
  <c r="AA1602" i="1"/>
  <c r="Z28" i="1"/>
  <c r="V2142" i="1"/>
  <c r="W2142" i="1" s="1"/>
  <c r="V1947" i="1"/>
  <c r="W1947" i="1" s="1"/>
  <c r="AA1911" i="1"/>
  <c r="Z274" i="1"/>
  <c r="V1391" i="1"/>
  <c r="W1391" i="1" s="1"/>
  <c r="Y2065" i="1"/>
  <c r="AB2065" i="1" s="1"/>
  <c r="V1154" i="1"/>
  <c r="W1154" i="1" s="1"/>
  <c r="V1325" i="1"/>
  <c r="W1325" i="1" s="1"/>
  <c r="Z2355" i="1"/>
  <c r="V393" i="1"/>
  <c r="W393" i="1" s="1"/>
  <c r="V1907" i="1"/>
  <c r="W1907" i="1" s="1"/>
  <c r="AA977" i="1"/>
  <c r="V389" i="1"/>
  <c r="W389" i="1" s="1"/>
  <c r="Y2008" i="1"/>
  <c r="AB2008" i="1" s="1"/>
  <c r="Y1595" i="1"/>
  <c r="V1616" i="1"/>
  <c r="W1616" i="1" s="1"/>
  <c r="Y2228" i="1"/>
  <c r="AB2228" i="1" s="1"/>
  <c r="Z2073" i="1"/>
  <c r="Y1535" i="1"/>
  <c r="AB1535" i="1" s="1"/>
  <c r="Y774" i="1"/>
  <c r="AB774" i="1" s="1"/>
  <c r="Y107" i="1"/>
  <c r="Z557" i="1"/>
  <c r="Z2227" i="1"/>
  <c r="AA1383" i="1"/>
  <c r="AA1112" i="1"/>
  <c r="Y1934" i="1"/>
  <c r="AA2336" i="1"/>
  <c r="Y1091" i="1"/>
  <c r="Y2172" i="1"/>
  <c r="AA1217" i="1"/>
  <c r="Z186" i="1"/>
  <c r="AA1960" i="1"/>
  <c r="Y1175" i="1"/>
  <c r="AB1175" i="1" s="1"/>
  <c r="AC1175" i="1" s="1"/>
  <c r="Z1614" i="1"/>
  <c r="Z1992" i="1"/>
  <c r="Y1837" i="1"/>
  <c r="AB1837" i="1" s="1"/>
  <c r="AC1837" i="1" s="1"/>
  <c r="AA809" i="1"/>
  <c r="Y948" i="1"/>
  <c r="Y344" i="1"/>
  <c r="AB344" i="1" s="1"/>
  <c r="Y1599" i="1"/>
  <c r="Z1449" i="1"/>
  <c r="Z1891" i="1"/>
  <c r="Y336" i="1"/>
  <c r="Z289" i="1"/>
  <c r="Z887" i="1"/>
  <c r="AB887" i="1" s="1"/>
  <c r="AC887" i="1" s="1"/>
  <c r="AA1574" i="1"/>
  <c r="Z842" i="1"/>
  <c r="V1995" i="1"/>
  <c r="W1995" i="1" s="1"/>
  <c r="V61" i="1"/>
  <c r="W61" i="1" s="1"/>
  <c r="Z2298" i="1"/>
  <c r="AB2298" i="1" s="1"/>
  <c r="Z1757" i="1"/>
  <c r="AA2222" i="1"/>
  <c r="V740" i="1"/>
  <c r="W740" i="1" s="1"/>
  <c r="AA1144" i="1"/>
  <c r="AA636" i="1"/>
  <c r="Z2032" i="1"/>
  <c r="AA2102" i="1"/>
  <c r="AA1052" i="1"/>
  <c r="AC1052" i="1" s="1"/>
  <c r="V1758" i="1"/>
  <c r="W1758" i="1" s="1"/>
  <c r="V408" i="1"/>
  <c r="W408" i="1" s="1"/>
  <c r="Y1003" i="1"/>
  <c r="AB1003" i="1" s="1"/>
  <c r="AA740" i="1"/>
  <c r="Z2324" i="1"/>
  <c r="AA1219" i="1"/>
  <c r="Z208" i="1"/>
  <c r="Y908" i="1"/>
  <c r="Z1782" i="1"/>
  <c r="Z559" i="1"/>
  <c r="Y835" i="1"/>
  <c r="AA1157" i="1"/>
  <c r="Y352" i="1"/>
  <c r="AB352" i="1" s="1"/>
  <c r="AC352" i="1" s="1"/>
  <c r="Z1251" i="1"/>
  <c r="AA1498" i="1"/>
  <c r="Z827" i="1"/>
  <c r="V2392" i="1"/>
  <c r="W2392" i="1" s="1"/>
  <c r="V236" i="1"/>
  <c r="W236" i="1" s="1"/>
  <c r="V2202" i="1"/>
  <c r="W2202" i="1" s="1"/>
  <c r="AA1878" i="1"/>
  <c r="V261" i="1"/>
  <c r="W261" i="1" s="1"/>
  <c r="AA905" i="1"/>
  <c r="V229" i="1"/>
  <c r="W229" i="1" s="1"/>
  <c r="AA710" i="1"/>
  <c r="V719" i="1"/>
  <c r="W719" i="1" s="1"/>
  <c r="Y905" i="1"/>
  <c r="AB905" i="1" s="1"/>
  <c r="Y2304" i="1"/>
  <c r="V935" i="1"/>
  <c r="W935" i="1" s="1"/>
  <c r="Z351" i="1"/>
  <c r="Z1504" i="1"/>
  <c r="V2228" i="1"/>
  <c r="W2228" i="1" s="1"/>
  <c r="Z245" i="1"/>
  <c r="AB245" i="1" s="1"/>
  <c r="AA1166" i="1"/>
  <c r="V1394" i="1"/>
  <c r="W1394" i="1" s="1"/>
  <c r="Y2336" i="1"/>
  <c r="AB2336" i="1" s="1"/>
  <c r="AA1796" i="1"/>
  <c r="AC1796" i="1" s="1"/>
  <c r="Y1345" i="1"/>
  <c r="AA2369" i="1"/>
  <c r="V1788" i="1"/>
  <c r="W1788" i="1" s="1"/>
  <c r="V1166" i="1"/>
  <c r="W1166" i="1" s="1"/>
  <c r="AA1540" i="1"/>
  <c r="AA1642" i="1"/>
  <c r="Y160" i="1"/>
  <c r="AB160" i="1" s="1"/>
  <c r="AC160" i="1" s="1"/>
  <c r="AA315" i="1"/>
  <c r="V1875" i="1"/>
  <c r="W1875" i="1" s="1"/>
  <c r="V177" i="1"/>
  <c r="W177" i="1" s="1"/>
  <c r="AA1105" i="1"/>
  <c r="V1605" i="1"/>
  <c r="W1605" i="1" s="1"/>
  <c r="Y270" i="1"/>
  <c r="Z831" i="1"/>
  <c r="Y368" i="1"/>
  <c r="AB368" i="1" s="1"/>
  <c r="AC368" i="1" s="1"/>
  <c r="Y2166" i="1"/>
  <c r="AB2166" i="1" s="1"/>
  <c r="Z1788" i="1"/>
  <c r="V134" i="1"/>
  <c r="W134" i="1" s="1"/>
  <c r="Z1004" i="1"/>
  <c r="AB1004" i="1" s="1"/>
  <c r="Y1399" i="1"/>
  <c r="V2069" i="1"/>
  <c r="W2069" i="1" s="1"/>
  <c r="Y217" i="1"/>
  <c r="V1903" i="1"/>
  <c r="W1903" i="1" s="1"/>
  <c r="V1210" i="1"/>
  <c r="W1210" i="1" s="1"/>
  <c r="V1336" i="1"/>
  <c r="W1336" i="1" s="1"/>
  <c r="AA2272" i="1"/>
  <c r="V272" i="1"/>
  <c r="W272" i="1" s="1"/>
  <c r="AA921" i="1"/>
  <c r="AA608" i="1"/>
  <c r="V2405" i="1"/>
  <c r="W2405" i="1" s="1"/>
  <c r="Y1002" i="1"/>
  <c r="Y545" i="1"/>
  <c r="AB545" i="1" s="1"/>
  <c r="V1039" i="1"/>
  <c r="W1039" i="1" s="1"/>
  <c r="Z1790" i="1"/>
  <c r="Y229" i="1"/>
  <c r="AB229" i="1" s="1"/>
  <c r="Y2408" i="1"/>
  <c r="V593" i="1"/>
  <c r="W593" i="1" s="1"/>
  <c r="V473" i="1"/>
  <c r="W473" i="1" s="1"/>
  <c r="Y1305" i="1"/>
  <c r="AB1305" i="1" s="1"/>
  <c r="Z2202" i="1"/>
  <c r="Z1956" i="1"/>
  <c r="Z2119" i="1"/>
  <c r="Z471" i="1"/>
  <c r="Z327" i="1"/>
  <c r="V1475" i="1"/>
  <c r="W1475" i="1" s="1"/>
  <c r="Y2206" i="1"/>
  <c r="AA69" i="1"/>
  <c r="AA1790" i="1"/>
  <c r="Z1361" i="1"/>
  <c r="AA2275" i="1"/>
  <c r="AA441" i="1"/>
  <c r="Y2225" i="1"/>
  <c r="V2321" i="1"/>
  <c r="W2321" i="1" s="1"/>
  <c r="Y47" i="1"/>
  <c r="AB47" i="1" s="1"/>
  <c r="Y2429" i="1"/>
  <c r="AB2429" i="1" s="1"/>
  <c r="V2249" i="1"/>
  <c r="W2249" i="1" s="1"/>
  <c r="Z607" i="1"/>
  <c r="Y1628" i="1"/>
  <c r="AB1628" i="1" s="1"/>
  <c r="Y2144" i="1"/>
  <c r="AB2144" i="1" s="1"/>
  <c r="Z1265" i="1"/>
  <c r="V818" i="1"/>
  <c r="W818" i="1" s="1"/>
  <c r="AA2504" i="1"/>
  <c r="V2333" i="1"/>
  <c r="W2333" i="1" s="1"/>
  <c r="AA2408" i="1"/>
  <c r="Z1001" i="1"/>
  <c r="Y1331" i="1"/>
  <c r="AA2265" i="1"/>
  <c r="AA2268" i="1"/>
  <c r="V1633" i="1"/>
  <c r="W1633" i="1" s="1"/>
  <c r="V185" i="1"/>
  <c r="W185" i="1" s="1"/>
  <c r="Z1678" i="1"/>
  <c r="AA75" i="1"/>
  <c r="Y2459" i="1"/>
  <c r="Y1523" i="1"/>
  <c r="AB1523" i="1" s="1"/>
  <c r="Y724" i="1"/>
  <c r="Y799" i="1"/>
  <c r="AB799" i="1" s="1"/>
  <c r="Y2165" i="1"/>
  <c r="Z1856" i="1"/>
  <c r="AA1117" i="1"/>
  <c r="V1220" i="1"/>
  <c r="W1220" i="1" s="1"/>
  <c r="V1531" i="1"/>
  <c r="W1531" i="1" s="1"/>
  <c r="V207" i="1"/>
  <c r="W207" i="1" s="1"/>
  <c r="Y519" i="1"/>
  <c r="AB519" i="1" s="1"/>
  <c r="AC519" i="1" s="1"/>
  <c r="Y2246" i="1"/>
  <c r="AB2246" i="1" s="1"/>
  <c r="Y2016" i="1"/>
  <c r="AB2016" i="1" s="1"/>
  <c r="Y1475" i="1"/>
  <c r="V617" i="1"/>
  <c r="W617" i="1" s="1"/>
  <c r="V1260" i="1"/>
  <c r="W1260" i="1" s="1"/>
  <c r="AA361" i="1"/>
  <c r="AC361" i="1" s="1"/>
  <c r="Y1208" i="1"/>
  <c r="AB1208" i="1" s="1"/>
  <c r="AC1208" i="1" s="1"/>
  <c r="Z1332" i="1"/>
  <c r="AA397" i="1"/>
  <c r="AA1075" i="1"/>
  <c r="Y242" i="1"/>
  <c r="V1333" i="1"/>
  <c r="W1333" i="1" s="1"/>
  <c r="Y156" i="1"/>
  <c r="AA617" i="1"/>
  <c r="Y2447" i="1"/>
  <c r="AB2447" i="1" s="1"/>
  <c r="V598" i="1"/>
  <c r="W598" i="1" s="1"/>
  <c r="AA762" i="1"/>
  <c r="AA1333" i="1"/>
  <c r="V2433" i="1"/>
  <c r="W2433" i="1" s="1"/>
  <c r="Y1435" i="1"/>
  <c r="AB1435" i="1" s="1"/>
  <c r="V1315" i="1"/>
  <c r="W1315" i="1" s="1"/>
  <c r="Z224" i="1"/>
  <c r="V2210" i="1"/>
  <c r="W2210" i="1" s="1"/>
  <c r="Y1949" i="1"/>
  <c r="AB1949" i="1" s="1"/>
  <c r="AC1949" i="1" s="1"/>
  <c r="V1069" i="1"/>
  <c r="W1069" i="1" s="1"/>
  <c r="V2026" i="1"/>
  <c r="W2026" i="1" s="1"/>
  <c r="Y291" i="1"/>
  <c r="V381" i="1"/>
  <c r="W381" i="1" s="1"/>
  <c r="V2429" i="1"/>
  <c r="W2429" i="1" s="1"/>
  <c r="Z2005" i="1"/>
  <c r="AB2005" i="1" s="1"/>
  <c r="AA1672" i="1"/>
  <c r="Z734" i="1"/>
  <c r="AA1390" i="1"/>
  <c r="Y614" i="1"/>
  <c r="AA508" i="1"/>
  <c r="Z868" i="1"/>
  <c r="Y2345" i="1"/>
  <c r="Z844" i="1"/>
  <c r="Z355" i="1"/>
  <c r="V1006" i="1"/>
  <c r="W1006" i="1" s="1"/>
  <c r="Y1656" i="1"/>
  <c r="AB1656" i="1" s="1"/>
  <c r="AC1656" i="1" s="1"/>
  <c r="AA293" i="1"/>
  <c r="AA1922" i="1"/>
  <c r="Y1881" i="1"/>
  <c r="Y762" i="1"/>
  <c r="V1141" i="1"/>
  <c r="W1141" i="1" s="1"/>
  <c r="Z119" i="1"/>
  <c r="AA2081" i="1"/>
  <c r="Z337" i="1"/>
  <c r="Z238" i="1"/>
  <c r="AB238" i="1" s="1"/>
  <c r="AA1660" i="1"/>
  <c r="V604" i="1"/>
  <c r="W604" i="1" s="1"/>
  <c r="Y2319" i="1"/>
  <c r="AB2319" i="1" s="1"/>
  <c r="V790" i="1"/>
  <c r="W790" i="1" s="1"/>
  <c r="Z131" i="1"/>
  <c r="AB131" i="1" s="1"/>
  <c r="Y2440" i="1"/>
  <c r="AA794" i="1"/>
  <c r="AA383" i="1"/>
  <c r="V2208" i="1"/>
  <c r="W2208" i="1" s="1"/>
  <c r="AA1683" i="1"/>
  <c r="V1672" i="1"/>
  <c r="W1672" i="1" s="1"/>
  <c r="AA1116" i="1"/>
  <c r="Y1301" i="1"/>
  <c r="Z391" i="1"/>
  <c r="V2325" i="1"/>
  <c r="W2325" i="1" s="1"/>
  <c r="Z1234" i="1"/>
  <c r="AB1234" i="1" s="1"/>
  <c r="AC1234" i="1" s="1"/>
  <c r="V1860" i="1"/>
  <c r="W1860" i="1" s="1"/>
  <c r="Z1359" i="1"/>
  <c r="Z2423" i="1"/>
  <c r="V1658" i="1"/>
  <c r="W1658" i="1" s="1"/>
  <c r="Z419" i="1"/>
  <c r="Z800" i="1"/>
  <c r="AA1636" i="1"/>
  <c r="AA1301" i="1"/>
  <c r="Y2292" i="1"/>
  <c r="Y1278" i="1"/>
  <c r="V59" i="1"/>
  <c r="W59" i="1" s="1"/>
  <c r="Z2264" i="1"/>
  <c r="AA639" i="1"/>
  <c r="Y1282" i="1"/>
  <c r="Z15" i="1"/>
  <c r="Z1630" i="1"/>
  <c r="AB1630" i="1" s="1"/>
  <c r="Y958" i="1"/>
  <c r="Y1895" i="1"/>
  <c r="Z2070" i="1"/>
  <c r="Y64" i="1"/>
  <c r="Z2353" i="1"/>
  <c r="AB2353" i="1" s="1"/>
  <c r="Y1898" i="1"/>
  <c r="Z294" i="1"/>
  <c r="AA2176" i="1"/>
  <c r="V1355" i="1"/>
  <c r="W1355" i="1" s="1"/>
  <c r="Z2366" i="1"/>
  <c r="Z1401" i="1"/>
  <c r="AA2460" i="1"/>
  <c r="Y293" i="1"/>
  <c r="AA902" i="1"/>
  <c r="V614" i="1"/>
  <c r="W614" i="1" s="1"/>
  <c r="Y1029" i="1"/>
  <c r="AA2040" i="1"/>
  <c r="AA1469" i="1"/>
  <c r="Y2350" i="1"/>
  <c r="V210" i="1"/>
  <c r="W210" i="1" s="1"/>
  <c r="AA302" i="1"/>
  <c r="AA2194" i="1"/>
  <c r="AA308" i="1"/>
  <c r="AA1826" i="1"/>
  <c r="Y388" i="1"/>
  <c r="V569" i="1"/>
  <c r="W569" i="1" s="1"/>
  <c r="AA743" i="1"/>
  <c r="Y1748" i="1"/>
  <c r="Z1431" i="1"/>
  <c r="Z1826" i="1"/>
  <c r="Z1298" i="1"/>
  <c r="Y302" i="1"/>
  <c r="V2354" i="1"/>
  <c r="W2354" i="1" s="1"/>
  <c r="Y1452" i="1"/>
  <c r="AB1452" i="1" s="1"/>
  <c r="AA1572" i="1"/>
  <c r="Z2075" i="1"/>
  <c r="V863" i="1"/>
  <c r="W863" i="1" s="1"/>
  <c r="V164" i="1"/>
  <c r="W164" i="1" s="1"/>
  <c r="AA2354" i="1"/>
  <c r="AC2354" i="1" s="1"/>
  <c r="Z2282" i="1"/>
  <c r="V1096" i="1"/>
  <c r="W1096" i="1" s="1"/>
  <c r="V2045" i="1"/>
  <c r="W2045" i="1" s="1"/>
  <c r="AA1320" i="1"/>
  <c r="AA1306" i="1"/>
  <c r="V334" i="1"/>
  <c r="W334" i="1" s="1"/>
  <c r="AA884" i="1"/>
  <c r="V278" i="1"/>
  <c r="W278" i="1" s="1"/>
  <c r="Z977" i="1"/>
  <c r="V344" i="1"/>
  <c r="W344" i="1" s="1"/>
  <c r="AA49" i="1"/>
  <c r="V806" i="1"/>
  <c r="W806" i="1" s="1"/>
  <c r="Y1189" i="1"/>
  <c r="V808" i="1"/>
  <c r="W808" i="1" s="1"/>
  <c r="AA2029" i="1"/>
  <c r="V2216" i="1"/>
  <c r="W2216" i="1" s="1"/>
  <c r="Z1888" i="1"/>
  <c r="Z1362" i="1"/>
  <c r="AA2365" i="1"/>
  <c r="V1824" i="1"/>
  <c r="W1824" i="1" s="1"/>
  <c r="Y745" i="1"/>
  <c r="V1033" i="1"/>
  <c r="W1033" i="1" s="1"/>
  <c r="V923" i="1"/>
  <c r="W923" i="1" s="1"/>
  <c r="AA1199" i="1"/>
  <c r="Y1654" i="1"/>
  <c r="AB1654" i="1" s="1"/>
  <c r="AC1654" i="1" s="1"/>
  <c r="AA1019" i="1"/>
  <c r="Z22" i="1"/>
  <c r="V2387" i="1"/>
  <c r="W2387" i="1" s="1"/>
  <c r="Y911" i="1"/>
  <c r="AB911" i="1" s="1"/>
  <c r="Z2082" i="1"/>
  <c r="Z1841" i="1"/>
  <c r="AB1841" i="1" s="1"/>
  <c r="AA1055" i="1"/>
  <c r="V199" i="1"/>
  <c r="W199" i="1" s="1"/>
  <c r="Z491" i="1"/>
  <c r="V826" i="1"/>
  <c r="W826" i="1" s="1"/>
  <c r="AA2357" i="1"/>
  <c r="Y2434" i="1"/>
  <c r="AB2434" i="1" s="1"/>
  <c r="AA1953" i="1"/>
  <c r="Y246" i="1"/>
  <c r="AB246" i="1" s="1"/>
  <c r="Z1959" i="1"/>
  <c r="Y503" i="1"/>
  <c r="AB503" i="1" s="1"/>
  <c r="Y560" i="1"/>
  <c r="AA137" i="1"/>
  <c r="Y1391" i="1"/>
  <c r="AB1391" i="1" s="1"/>
  <c r="AA2148" i="1"/>
  <c r="Z1693" i="1"/>
  <c r="Y2428" i="1"/>
  <c r="Y2270" i="1"/>
  <c r="AB2270" i="1" s="1"/>
  <c r="Y393" i="1"/>
  <c r="AB393" i="1" s="1"/>
  <c r="Y1972" i="1"/>
  <c r="Z826" i="1"/>
  <c r="V62" i="1"/>
  <c r="W62" i="1" s="1"/>
  <c r="Y2043" i="1"/>
  <c r="AB2043" i="1" s="1"/>
  <c r="V1643" i="1"/>
  <c r="W1643" i="1" s="1"/>
  <c r="AA546" i="1"/>
  <c r="Y1485" i="1"/>
  <c r="AB1485" i="1" s="1"/>
  <c r="Z2401" i="1"/>
  <c r="Z2172" i="1"/>
  <c r="Z2511" i="1"/>
  <c r="V248" i="1"/>
  <c r="W248" i="1" s="1"/>
  <c r="V845" i="1"/>
  <c r="W845" i="1" s="1"/>
  <c r="Y2376" i="1"/>
  <c r="AB2376" i="1" s="1"/>
  <c r="V2343" i="1"/>
  <c r="W2343" i="1" s="1"/>
  <c r="Y165" i="1"/>
  <c r="AB165" i="1" s="1"/>
  <c r="Z1934" i="1"/>
  <c r="Y1982" i="1"/>
  <c r="Z1442" i="1"/>
  <c r="AA53" i="1"/>
  <c r="V758" i="1"/>
  <c r="W758" i="1" s="1"/>
  <c r="Z845" i="1"/>
  <c r="AA1287" i="1"/>
  <c r="AA531" i="1"/>
  <c r="V957" i="1"/>
  <c r="W957" i="1" s="1"/>
  <c r="AA1992" i="1"/>
  <c r="V2400" i="1"/>
  <c r="W2400" i="1" s="1"/>
  <c r="Z2006" i="1"/>
  <c r="Y1558" i="1"/>
  <c r="AB1558" i="1" s="1"/>
  <c r="V546" i="1"/>
  <c r="W546" i="1" s="1"/>
  <c r="Z2290" i="1"/>
  <c r="AB2290" i="1" s="1"/>
  <c r="AC2290" i="1" s="1"/>
  <c r="Z2372" i="1"/>
  <c r="Y1144" i="1"/>
  <c r="AB1144" i="1" s="1"/>
  <c r="V336" i="1"/>
  <c r="W336" i="1" s="1"/>
  <c r="AA289" i="1"/>
  <c r="Y2451" i="1"/>
  <c r="AB2451" i="1" s="1"/>
  <c r="AC2451" i="1" s="1"/>
  <c r="V1925" i="1"/>
  <c r="W1925" i="1" s="1"/>
  <c r="Y1127" i="1"/>
  <c r="AA1396" i="1"/>
  <c r="Y61" i="1"/>
  <c r="V1662" i="1"/>
  <c r="W1662" i="1" s="1"/>
  <c r="AA1179" i="1"/>
  <c r="Z1089" i="1"/>
  <c r="Z1214" i="1"/>
  <c r="Y802" i="1"/>
  <c r="AB802" i="1" s="1"/>
  <c r="Y1043" i="1"/>
  <c r="AB1043" i="1" s="1"/>
  <c r="AC1043" i="1" s="1"/>
  <c r="Y2032" i="1"/>
  <c r="Z1785" i="1"/>
  <c r="Z2471" i="1"/>
  <c r="Z2294" i="1"/>
  <c r="Z2023" i="1"/>
  <c r="Z290" i="1"/>
  <c r="Z835" i="1"/>
  <c r="Y2072" i="1"/>
  <c r="Y499" i="1"/>
  <c r="AA130" i="1"/>
  <c r="V1105" i="1"/>
  <c r="W1105" i="1" s="1"/>
  <c r="Y915" i="1"/>
  <c r="Z1189" i="1"/>
  <c r="AA1326" i="1"/>
  <c r="AA1776" i="1"/>
  <c r="Y230" i="1"/>
  <c r="Z8" i="1"/>
  <c r="V1985" i="1"/>
  <c r="W1985" i="1" s="1"/>
  <c r="Y1522" i="1"/>
  <c r="AB1522" i="1" s="1"/>
  <c r="AC1522" i="1" s="1"/>
  <c r="Y1311" i="1"/>
  <c r="Y44" i="1"/>
  <c r="AB44" i="1" s="1"/>
  <c r="V2041" i="1"/>
  <c r="W2041" i="1" s="1"/>
  <c r="Y1420" i="1"/>
  <c r="AA261" i="1"/>
  <c r="Z506" i="1"/>
  <c r="AA1072" i="1"/>
  <c r="V1232" i="1"/>
  <c r="W1232" i="1" s="1"/>
  <c r="V1001" i="1"/>
  <c r="W1001" i="1" s="1"/>
  <c r="Z1241" i="1"/>
  <c r="AA2076" i="1"/>
  <c r="V1018" i="1"/>
  <c r="W1018" i="1" s="1"/>
  <c r="V441" i="1"/>
  <c r="W441" i="1" s="1"/>
  <c r="Y698" i="1"/>
  <c r="AB698" i="1" s="1"/>
  <c r="V1397" i="1"/>
  <c r="W1397" i="1" s="1"/>
  <c r="Z1373" i="1"/>
  <c r="V801" i="1"/>
  <c r="W801" i="1" s="1"/>
  <c r="V1034" i="1"/>
  <c r="W1034" i="1" s="1"/>
  <c r="Z1737" i="1"/>
  <c r="V1759" i="1"/>
  <c r="W1759" i="1" s="1"/>
  <c r="V1869" i="1"/>
  <c r="W1869" i="1" s="1"/>
  <c r="AA1615" i="1"/>
  <c r="Z1885" i="1"/>
  <c r="Y455" i="1"/>
  <c r="AA1449" i="1"/>
  <c r="Z603" i="1"/>
  <c r="AB603" i="1" s="1"/>
  <c r="V160" i="1"/>
  <c r="W160" i="1" s="1"/>
  <c r="Y1083" i="1"/>
  <c r="Z2361" i="1"/>
  <c r="V1604" i="1"/>
  <c r="W1604" i="1" s="1"/>
  <c r="Z191" i="1"/>
  <c r="V2021" i="1"/>
  <c r="W2021" i="1" s="1"/>
  <c r="Y332" i="1"/>
  <c r="Z1466" i="1"/>
  <c r="V1026" i="1"/>
  <c r="W1026" i="1" s="1"/>
  <c r="V2232" i="1"/>
  <c r="W2232" i="1" s="1"/>
  <c r="AA515" i="1"/>
  <c r="Y1255" i="1"/>
  <c r="AB1255" i="1" s="1"/>
  <c r="AC1255" i="1" s="1"/>
  <c r="V771" i="1"/>
  <c r="W771" i="1" s="1"/>
  <c r="AA1192" i="1"/>
  <c r="V632" i="1"/>
  <c r="W632" i="1" s="1"/>
  <c r="V63" i="1"/>
  <c r="W63" i="1" s="1"/>
  <c r="AA2191" i="1"/>
  <c r="V560" i="1"/>
  <c r="W560" i="1" s="1"/>
  <c r="Z1458" i="1"/>
  <c r="AA1267" i="1"/>
  <c r="V859" i="1"/>
  <c r="W859" i="1" s="1"/>
  <c r="Y921" i="1"/>
  <c r="AB921" i="1" s="1"/>
  <c r="V367" i="1"/>
  <c r="W367" i="1" s="1"/>
  <c r="Y2169" i="1"/>
  <c r="Z456" i="1"/>
  <c r="Z390" i="1"/>
  <c r="Y69" i="1"/>
  <c r="Y1803" i="1"/>
  <c r="AA1269" i="1"/>
  <c r="Z833" i="1"/>
  <c r="Z505" i="1"/>
  <c r="Y1634" i="1"/>
  <c r="V905" i="1"/>
  <c r="W905" i="1" s="1"/>
  <c r="AA1722" i="1"/>
  <c r="AA2190" i="1"/>
  <c r="Z2266" i="1"/>
  <c r="V738" i="1"/>
  <c r="W738" i="1" s="1"/>
  <c r="AA327" i="1"/>
  <c r="Y1856" i="1"/>
  <c r="AA1494" i="1"/>
  <c r="Z1154" i="1"/>
  <c r="Y1878" i="1"/>
  <c r="AB1878" i="1" s="1"/>
  <c r="Z896" i="1"/>
  <c r="AA642" i="1"/>
  <c r="AA831" i="1"/>
  <c r="Z2110" i="1"/>
  <c r="V1567" i="1"/>
  <c r="W1567" i="1" s="1"/>
  <c r="Y818" i="1"/>
  <c r="AA780" i="1"/>
  <c r="V2457" i="1"/>
  <c r="W2457" i="1" s="1"/>
  <c r="AA39" i="1"/>
  <c r="Y1178" i="1"/>
  <c r="AB1178" i="1" s="1"/>
  <c r="V1627" i="1"/>
  <c r="W1627" i="1" s="1"/>
  <c r="V2408" i="1"/>
  <c r="W2408" i="1" s="1"/>
  <c r="AA57" i="1"/>
  <c r="AA1930" i="1"/>
  <c r="Z1658" i="1"/>
  <c r="AB1658" i="1" s="1"/>
  <c r="AC1658" i="1" s="1"/>
  <c r="Y1651" i="1"/>
  <c r="V1488" i="1"/>
  <c r="W1488" i="1" s="1"/>
  <c r="Z1331" i="1"/>
  <c r="Z604" i="1"/>
  <c r="V1170" i="1"/>
  <c r="W1170" i="1" s="1"/>
  <c r="Y1265" i="1"/>
  <c r="V607" i="1"/>
  <c r="W607" i="1" s="1"/>
  <c r="AA570" i="1"/>
  <c r="Z75" i="1"/>
  <c r="AA2133" i="1"/>
  <c r="Z903" i="1"/>
  <c r="AA936" i="1"/>
  <c r="Z1215" i="1"/>
  <c r="V1124" i="1"/>
  <c r="W1124" i="1" s="1"/>
  <c r="AA1058" i="1"/>
  <c r="V1343" i="1"/>
  <c r="W1343" i="1" s="1"/>
  <c r="Z2030" i="1"/>
  <c r="Y1844" i="1"/>
  <c r="V346" i="1"/>
  <c r="W346" i="1" s="1"/>
  <c r="V519" i="1"/>
  <c r="W519" i="1" s="1"/>
  <c r="AA2246" i="1"/>
  <c r="AA2180" i="1"/>
  <c r="V1312" i="1"/>
  <c r="W1312" i="1" s="1"/>
  <c r="Y617" i="1"/>
  <c r="AA1260" i="1"/>
  <c r="Z1017" i="1"/>
  <c r="Y1263" i="1"/>
  <c r="Y2055" i="1"/>
  <c r="AA1200" i="1"/>
  <c r="Y1075" i="1"/>
  <c r="AB1075" i="1" s="1"/>
  <c r="Z1524" i="1"/>
  <c r="Y1051" i="1"/>
  <c r="AB1051" i="1" s="1"/>
  <c r="Y2321" i="1"/>
  <c r="Y1243" i="1"/>
  <c r="Y2262" i="1"/>
  <c r="AB2262" i="1" s="1"/>
  <c r="V1593" i="1"/>
  <c r="W1593" i="1" s="1"/>
  <c r="Z2325" i="1"/>
  <c r="AA787" i="1"/>
  <c r="Y2338" i="1"/>
  <c r="AB2338" i="1" s="1"/>
  <c r="AA1626" i="1"/>
  <c r="AA910" i="1"/>
  <c r="V335" i="1"/>
  <c r="W335" i="1" s="1"/>
  <c r="Z2244" i="1"/>
  <c r="Z544" i="1"/>
  <c r="Y415" i="1"/>
  <c r="Z2064" i="1"/>
  <c r="V1080" i="1"/>
  <c r="W1080" i="1" s="1"/>
  <c r="V363" i="1"/>
  <c r="W363" i="1" s="1"/>
  <c r="V2375" i="1"/>
  <c r="W2375" i="1" s="1"/>
  <c r="AA2273" i="1"/>
  <c r="Z2305" i="1"/>
  <c r="V1525" i="1"/>
  <c r="W1525" i="1" s="1"/>
  <c r="AA1393" i="1"/>
  <c r="Y1597" i="1"/>
  <c r="AB1597" i="1" s="1"/>
  <c r="Z452" i="1"/>
  <c r="Y868" i="1"/>
  <c r="Z2464" i="1"/>
  <c r="Y414" i="1"/>
  <c r="V1130" i="1"/>
  <c r="W1130" i="1" s="1"/>
  <c r="Z247" i="1"/>
  <c r="Y1816" i="1"/>
  <c r="AA1021" i="1"/>
  <c r="V2007" i="1"/>
  <c r="W2007" i="1" s="1"/>
  <c r="Z556" i="1"/>
  <c r="V762" i="1"/>
  <c r="W762" i="1" s="1"/>
  <c r="Y1141" i="1"/>
  <c r="Z625" i="1"/>
  <c r="V891" i="1"/>
  <c r="W891" i="1" s="1"/>
  <c r="AA1292" i="1"/>
  <c r="V362" i="1"/>
  <c r="W362" i="1" s="1"/>
  <c r="Z1256" i="1"/>
  <c r="V2423" i="1"/>
  <c r="W2423" i="1" s="1"/>
  <c r="Z1683" i="1"/>
  <c r="Z1278" i="1"/>
  <c r="AA131" i="1"/>
  <c r="AC131" i="1" s="1"/>
  <c r="AA1377" i="1"/>
  <c r="Y618" i="1"/>
  <c r="AB618" i="1" s="1"/>
  <c r="AC618" i="1" s="1"/>
  <c r="V789" i="1"/>
  <c r="W789" i="1" s="1"/>
  <c r="AA2144" i="1"/>
  <c r="AC2144" i="1" s="1"/>
  <c r="V917" i="1"/>
  <c r="W917" i="1" s="1"/>
  <c r="Y1672" i="1"/>
  <c r="AB1672" i="1" s="1"/>
  <c r="AA424" i="1"/>
  <c r="V1021" i="1"/>
  <c r="W1021" i="1" s="1"/>
  <c r="Y626" i="1"/>
  <c r="Y2325" i="1"/>
  <c r="AB2325" i="1" s="1"/>
  <c r="AA912" i="1"/>
  <c r="V1949" i="1"/>
  <c r="W1949" i="1" s="1"/>
  <c r="V1147" i="1"/>
  <c r="W1147" i="1" s="1"/>
  <c r="V1731" i="1"/>
  <c r="W1731" i="1" s="1"/>
  <c r="Z648" i="1"/>
  <c r="AB648" i="1" s="1"/>
  <c r="AC648" i="1" s="1"/>
  <c r="AA419" i="1"/>
  <c r="Z2106" i="1"/>
  <c r="AA436" i="1"/>
  <c r="V295" i="1"/>
  <c r="W295" i="1" s="1"/>
  <c r="Y2457" i="1"/>
  <c r="AB2457" i="1" s="1"/>
  <c r="V391" i="1"/>
  <c r="W391" i="1" s="1"/>
  <c r="Y1298" i="1"/>
  <c r="AA2070" i="1"/>
  <c r="AA242" i="1"/>
  <c r="AA1731" i="1"/>
  <c r="AA296" i="1"/>
  <c r="Z2268" i="1"/>
  <c r="V297" i="1"/>
  <c r="W297" i="1" s="1"/>
  <c r="Y2258" i="1"/>
  <c r="AB2258" i="1" s="1"/>
  <c r="Y1254" i="1"/>
  <c r="AB1254" i="1" s="1"/>
  <c r="AC1254" i="1" s="1"/>
  <c r="V1011" i="1"/>
  <c r="W1011" i="1" s="1"/>
  <c r="AA2446" i="1"/>
  <c r="AA2333" i="1"/>
  <c r="AA658" i="1"/>
  <c r="V1908" i="1"/>
  <c r="W1908" i="1" s="1"/>
  <c r="AA325" i="1"/>
  <c r="Y2366" i="1"/>
  <c r="Z2104" i="1"/>
  <c r="V2081" i="1"/>
  <c r="W2081" i="1" s="1"/>
  <c r="Y605" i="1"/>
  <c r="V1216" i="1"/>
  <c r="W1216" i="1" s="1"/>
  <c r="Y1732" i="1"/>
  <c r="Z1281" i="1"/>
  <c r="Y1548" i="1"/>
  <c r="AB1548" i="1" s="1"/>
  <c r="V2010" i="1"/>
  <c r="W2010" i="1" s="1"/>
  <c r="V1495" i="1"/>
  <c r="W1495" i="1" s="1"/>
  <c r="V1298" i="1"/>
  <c r="W1298" i="1" s="1"/>
  <c r="AA797" i="1"/>
  <c r="V2194" i="1"/>
  <c r="W2194" i="1" s="1"/>
  <c r="Y624" i="1"/>
  <c r="AB624" i="1" s="1"/>
  <c r="Y863" i="1"/>
  <c r="V638" i="1"/>
  <c r="W638" i="1" s="1"/>
  <c r="Y569" i="1"/>
  <c r="Y1929" i="1"/>
  <c r="Y682" i="1"/>
  <c r="AB682" i="1" s="1"/>
  <c r="AC682" i="1" s="1"/>
  <c r="V800" i="1"/>
  <c r="W800" i="1" s="1"/>
  <c r="Y2236" i="1"/>
  <c r="AB2236" i="1" s="1"/>
  <c r="Z965" i="1"/>
  <c r="Y797" i="1"/>
  <c r="AB797" i="1" s="1"/>
  <c r="Y1377" i="1"/>
  <c r="AB1377" i="1" s="1"/>
  <c r="AA1452" i="1"/>
  <c r="V1611" i="1"/>
  <c r="W1611" i="1" s="1"/>
  <c r="AA2234" i="1"/>
  <c r="V1191" i="1"/>
  <c r="W1191" i="1" s="1"/>
  <c r="Y720" i="1"/>
  <c r="Y1936" i="1"/>
  <c r="V465" i="1"/>
  <c r="W465" i="1" s="1"/>
  <c r="Z205" i="1"/>
  <c r="V1771" i="1"/>
  <c r="W1771" i="1" s="1"/>
  <c r="AA1098" i="1"/>
  <c r="AC1098" i="1" s="1"/>
  <c r="V433" i="1"/>
  <c r="W433" i="1" s="1"/>
  <c r="AA2006" i="1"/>
  <c r="AA2427" i="1"/>
  <c r="Z784" i="1"/>
  <c r="V462" i="1"/>
  <c r="W462" i="1" s="1"/>
  <c r="V339" i="1"/>
  <c r="W339" i="1" s="1"/>
  <c r="Y808" i="1"/>
  <c r="AA2281" i="1"/>
  <c r="AA2341" i="1"/>
  <c r="Y1782" i="1"/>
  <c r="AB1782" i="1" s="1"/>
  <c r="Y1954" i="1"/>
  <c r="Y2365" i="1"/>
  <c r="Z2142" i="1"/>
  <c r="Z745" i="1"/>
  <c r="AB745" i="1" s="1"/>
  <c r="AA1872" i="1"/>
  <c r="AC1872" i="1" s="1"/>
  <c r="Z594" i="1"/>
  <c r="Y546" i="1"/>
  <c r="Z2028" i="1"/>
  <c r="AA1657" i="1"/>
  <c r="AA1515" i="1"/>
  <c r="Z1595" i="1"/>
  <c r="V1231" i="1"/>
  <c r="W1231" i="1" s="1"/>
  <c r="Y1217" i="1"/>
  <c r="Y1321" i="1"/>
  <c r="AB1321" i="1" s="1"/>
  <c r="Y1055" i="1"/>
  <c r="AB1055" i="1" s="1"/>
  <c r="AA248" i="1"/>
  <c r="V85" i="1"/>
  <c r="W85" i="1" s="1"/>
  <c r="AA1798" i="1"/>
  <c r="AA2013" i="1"/>
  <c r="Z915" i="1"/>
  <c r="Z1739" i="1"/>
  <c r="AA182" i="1"/>
  <c r="Z1019" i="1"/>
  <c r="Z872" i="1"/>
  <c r="Y524" i="1"/>
  <c r="Z740" i="1"/>
  <c r="AA1391" i="1"/>
  <c r="AC1391" i="1" s="1"/>
  <c r="Y1962" i="1"/>
  <c r="AB1962" i="1" s="1"/>
  <c r="AA2503" i="1"/>
  <c r="Z1965" i="1"/>
  <c r="Y2226" i="1"/>
  <c r="V16" i="1"/>
  <c r="W16" i="1" s="1"/>
  <c r="Z760" i="1"/>
  <c r="V1631" i="1"/>
  <c r="W1631" i="1" s="1"/>
  <c r="V186" i="1"/>
  <c r="W186" i="1" s="1"/>
  <c r="AA2376" i="1"/>
  <c r="AA1415" i="1"/>
  <c r="V118" i="1"/>
  <c r="W118" i="1" s="1"/>
  <c r="Z1299" i="1"/>
  <c r="Y1737" i="1"/>
  <c r="Y1490" i="1"/>
  <c r="Z1859" i="1"/>
  <c r="Z339" i="1"/>
  <c r="Y979" i="1"/>
  <c r="AB979" i="1" s="1"/>
  <c r="Y1607" i="1"/>
  <c r="AB1607" i="1" s="1"/>
  <c r="AC1607" i="1" s="1"/>
  <c r="Z1415" i="1"/>
  <c r="V482" i="1"/>
  <c r="W482" i="1" s="1"/>
  <c r="V120" i="1"/>
  <c r="W120" i="1" s="1"/>
  <c r="Z265" i="1"/>
  <c r="Z1515" i="1"/>
  <c r="Y1919" i="1"/>
  <c r="AB1919" i="1" s="1"/>
  <c r="AA629" i="1"/>
  <c r="V979" i="1"/>
  <c r="W979" i="1" s="1"/>
  <c r="Y2454" i="1"/>
  <c r="AB2454" i="1" s="1"/>
  <c r="Y1415" i="1"/>
  <c r="Z271" i="1"/>
  <c r="V1992" i="1"/>
  <c r="W1992" i="1" s="1"/>
  <c r="V2159" i="1"/>
  <c r="W2159" i="1" s="1"/>
  <c r="Y2427" i="1"/>
  <c r="AB2427" i="1" s="1"/>
  <c r="V2454" i="1"/>
  <c r="W2454" i="1" s="1"/>
  <c r="Z546" i="1"/>
  <c r="AA1994" i="1"/>
  <c r="V1158" i="1"/>
  <c r="W1158" i="1" s="1"/>
  <c r="Z253" i="1"/>
  <c r="AA957" i="1"/>
  <c r="Y209" i="1"/>
  <c r="V245" i="1"/>
  <c r="W245" i="1" s="1"/>
  <c r="Y776" i="1"/>
  <c r="AB776" i="1" s="1"/>
  <c r="Y2216" i="1"/>
  <c r="Y1418" i="1"/>
  <c r="Y592" i="1"/>
  <c r="Y904" i="1"/>
  <c r="AB904" i="1" s="1"/>
  <c r="V1790" i="1"/>
  <c r="W1790" i="1" s="1"/>
  <c r="V522" i="1"/>
  <c r="W522" i="1" s="1"/>
  <c r="V867" i="1"/>
  <c r="W867" i="1" s="1"/>
  <c r="Y253" i="1"/>
  <c r="AB253" i="1" s="1"/>
  <c r="V1043" i="1"/>
  <c r="W1043" i="1" s="1"/>
  <c r="AA2032" i="1"/>
  <c r="Z40" i="1"/>
  <c r="Z332" i="1"/>
  <c r="V1650" i="1"/>
  <c r="W1650" i="1" s="1"/>
  <c r="Z1184" i="1"/>
  <c r="AA1337" i="1"/>
  <c r="Z980" i="1"/>
  <c r="AA2485" i="1"/>
  <c r="AA1321" i="1"/>
  <c r="Y130" i="1"/>
  <c r="AA654" i="1"/>
  <c r="Y2466" i="1"/>
  <c r="Z923" i="1"/>
  <c r="Y1430" i="1"/>
  <c r="AB1430" i="1" s="1"/>
  <c r="V2134" i="1"/>
  <c r="W2134" i="1" s="1"/>
  <c r="V876" i="1"/>
  <c r="W876" i="1" s="1"/>
  <c r="Y457" i="1"/>
  <c r="AB457" i="1" s="1"/>
  <c r="Z786" i="1"/>
  <c r="Y1061" i="1"/>
  <c r="V1464" i="1"/>
  <c r="W1464" i="1" s="1"/>
  <c r="V110" i="1"/>
  <c r="W110" i="1" s="1"/>
  <c r="Z2400" i="1"/>
  <c r="V1830" i="1"/>
  <c r="W1830" i="1" s="1"/>
  <c r="Y261" i="1"/>
  <c r="AB261" i="1" s="1"/>
  <c r="AA288" i="1"/>
  <c r="V471" i="1"/>
  <c r="W471" i="1" s="1"/>
  <c r="Z1633" i="1"/>
  <c r="AA2211" i="1"/>
  <c r="Z946" i="1"/>
  <c r="Z913" i="1"/>
  <c r="V1203" i="1"/>
  <c r="W1203" i="1" s="1"/>
  <c r="V1261" i="1"/>
  <c r="W1261" i="1" s="1"/>
  <c r="V889" i="1"/>
  <c r="W889" i="1" s="1"/>
  <c r="AA1445" i="1"/>
  <c r="Z406" i="1"/>
  <c r="Z79" i="1"/>
  <c r="Z1542" i="1"/>
  <c r="Y1158" i="1"/>
  <c r="AB1158" i="1" s="1"/>
  <c r="AC1158" i="1" s="1"/>
  <c r="V2088" i="1"/>
  <c r="W2088" i="1" s="1"/>
  <c r="Z2235" i="1"/>
  <c r="Y1163" i="1"/>
  <c r="AA1319" i="1"/>
  <c r="V459" i="1"/>
  <c r="W459" i="1" s="1"/>
  <c r="V2034" i="1"/>
  <c r="W2034" i="1" s="1"/>
  <c r="AA716" i="1"/>
  <c r="Y266" i="1"/>
  <c r="AB266" i="1" s="1"/>
  <c r="AC266" i="1" s="1"/>
  <c r="AA698" i="1"/>
  <c r="V2480" i="1"/>
  <c r="W2480" i="1" s="1"/>
  <c r="AA1788" i="1"/>
  <c r="V1251" i="1"/>
  <c r="W1251" i="1" s="1"/>
  <c r="AA2034" i="1"/>
  <c r="Y1829" i="1"/>
  <c r="AB1829" i="1" s="1"/>
  <c r="V1341" i="1"/>
  <c r="W1341" i="1" s="1"/>
  <c r="V570" i="1"/>
  <c r="W570" i="1" s="1"/>
  <c r="Z2493" i="1"/>
  <c r="Z908" i="1"/>
  <c r="AB908" i="1" s="1"/>
  <c r="Z757" i="1"/>
  <c r="Y771" i="1"/>
  <c r="Y381" i="1"/>
  <c r="Y1336" i="1"/>
  <c r="AB1336" i="1" s="1"/>
  <c r="Y63" i="1"/>
  <c r="V1845" i="1"/>
  <c r="W1845" i="1" s="1"/>
  <c r="Z120" i="1"/>
  <c r="Z1166" i="1"/>
  <c r="Z1167" i="1"/>
  <c r="AA859" i="1"/>
  <c r="AA999" i="1"/>
  <c r="Y986" i="1"/>
  <c r="AA2255" i="1"/>
  <c r="V100" i="1"/>
  <c r="W100" i="1" s="1"/>
  <c r="Z183" i="1"/>
  <c r="AA1405" i="1"/>
  <c r="Z1985" i="1"/>
  <c r="AB1985" i="1" s="1"/>
  <c r="Y896" i="1"/>
  <c r="AA1435" i="1"/>
  <c r="AC1435" i="1" s="1"/>
  <c r="V1044" i="1"/>
  <c r="W1044" i="1" s="1"/>
  <c r="Z2152" i="1"/>
  <c r="AA506" i="1"/>
  <c r="Y2041" i="1"/>
  <c r="AB2041" i="1" s="1"/>
  <c r="Y1968" i="1"/>
  <c r="AB1968" i="1" s="1"/>
  <c r="AC1968" i="1" s="1"/>
  <c r="V1030" i="1"/>
  <c r="W1030" i="1" s="1"/>
  <c r="AA1356" i="1"/>
  <c r="AA255" i="1"/>
  <c r="Y1312" i="1"/>
  <c r="AA2011" i="1"/>
  <c r="V1138" i="1"/>
  <c r="W1138" i="1" s="1"/>
  <c r="Y374" i="1"/>
  <c r="Y859" i="1"/>
  <c r="AB859" i="1" s="1"/>
  <c r="V1497" i="1"/>
  <c r="W1497" i="1" s="1"/>
  <c r="Z1333" i="1"/>
  <c r="AA1697" i="1"/>
  <c r="V1682" i="1"/>
  <c r="W1682" i="1" s="1"/>
  <c r="Z608" i="1"/>
  <c r="AB608" i="1" s="1"/>
  <c r="Z2369" i="1"/>
  <c r="Y1731" i="1"/>
  <c r="AB1731" i="1" s="1"/>
  <c r="AC1731" i="1" s="1"/>
  <c r="Y57" i="1"/>
  <c r="AA1883" i="1"/>
  <c r="AC1883" i="1" s="1"/>
  <c r="Z1041" i="1"/>
  <c r="Y642" i="1"/>
  <c r="V986" i="1"/>
  <c r="W986" i="1" s="1"/>
  <c r="Z1762" i="1"/>
  <c r="AA1310" i="1"/>
  <c r="AA585" i="1"/>
  <c r="Z1488" i="1"/>
  <c r="V1331" i="1"/>
  <c r="W1331" i="1" s="1"/>
  <c r="V1732" i="1"/>
  <c r="W1732" i="1" s="1"/>
  <c r="V324" i="1"/>
  <c r="W324" i="1" s="1"/>
  <c r="Z748" i="1"/>
  <c r="V2145" i="1"/>
  <c r="W2145" i="1" s="1"/>
  <c r="Y1042" i="1"/>
  <c r="AB1042" i="1" s="1"/>
  <c r="Z203" i="1"/>
  <c r="AA1645" i="1"/>
  <c r="Z295" i="1"/>
  <c r="V23" i="1"/>
  <c r="W23" i="1" s="1"/>
  <c r="AA1037" i="1"/>
  <c r="V748" i="1"/>
  <c r="W748" i="1" s="1"/>
  <c r="Z1312" i="1"/>
  <c r="AA114" i="1"/>
  <c r="Z280" i="1"/>
  <c r="AB280" i="1" s="1"/>
  <c r="AC280" i="1" s="1"/>
  <c r="AA1724" i="1"/>
  <c r="V1174" i="1"/>
  <c r="W1174" i="1" s="1"/>
  <c r="V744" i="1"/>
  <c r="W744" i="1" s="1"/>
  <c r="Y794" i="1"/>
  <c r="Y2446" i="1"/>
  <c r="AB2446" i="1" s="1"/>
  <c r="V1399" i="1"/>
  <c r="W1399" i="1" s="1"/>
  <c r="Y966" i="1"/>
  <c r="Z1260" i="1"/>
  <c r="AA789" i="1"/>
  <c r="Z790" i="1"/>
  <c r="AA185" i="1"/>
  <c r="Z719" i="1"/>
  <c r="AA1288" i="1"/>
  <c r="AA2254" i="1"/>
  <c r="AA1145" i="1"/>
  <c r="V1526" i="1"/>
  <c r="W1526" i="1" s="1"/>
  <c r="AA1243" i="1"/>
  <c r="AA2262" i="1"/>
  <c r="Y1256" i="1"/>
  <c r="AB1256" i="1" s="1"/>
  <c r="AC1256" i="1" s="1"/>
  <c r="Y2386" i="1"/>
  <c r="AA1466" i="1"/>
  <c r="Z2422" i="1"/>
  <c r="Z156" i="1"/>
  <c r="AB156" i="1" s="1"/>
  <c r="V39" i="1"/>
  <c r="W39" i="1" s="1"/>
  <c r="AA363" i="1"/>
  <c r="Z2209" i="1"/>
  <c r="Y902" i="1"/>
  <c r="Z985" i="1"/>
  <c r="Z1345" i="1"/>
  <c r="Y1107" i="1"/>
  <c r="AB1107" i="1" s="1"/>
  <c r="V479" i="1"/>
  <c r="W479" i="1" s="1"/>
  <c r="Y1013" i="1"/>
  <c r="AB1013" i="1" s="1"/>
  <c r="AC1013" i="1" s="1"/>
  <c r="V1282" i="1"/>
  <c r="W1282" i="1" s="1"/>
  <c r="V1744" i="1"/>
  <c r="W1744" i="1" s="1"/>
  <c r="Y412" i="1"/>
  <c r="AB412" i="1" s="1"/>
  <c r="AA989" i="1"/>
  <c r="V2086" i="1"/>
  <c r="W2086" i="1" s="1"/>
  <c r="AA163" i="1"/>
  <c r="Z1395" i="1"/>
  <c r="Z1886" i="1"/>
  <c r="AB1886" i="1" s="1"/>
  <c r="AA1834" i="1"/>
  <c r="Z1029" i="1"/>
  <c r="Z1104" i="1"/>
  <c r="AA694" i="1"/>
  <c r="AA964" i="1"/>
  <c r="AA2139" i="1"/>
  <c r="V1385" i="1"/>
  <c r="W1385" i="1" s="1"/>
  <c r="Z762" i="1"/>
  <c r="Z1141" i="1"/>
  <c r="V797" i="1"/>
  <c r="W797" i="1" s="1"/>
  <c r="Z794" i="1"/>
  <c r="V605" i="1"/>
  <c r="W605" i="1" s="1"/>
  <c r="Z216" i="1"/>
  <c r="AB216" i="1" s="1"/>
  <c r="Y1638" i="1"/>
  <c r="AB1638" i="1" s="1"/>
  <c r="Y1425" i="1"/>
  <c r="AB1425" i="1" s="1"/>
  <c r="Z2051" i="1"/>
  <c r="Y173" i="1"/>
  <c r="AA2318" i="1"/>
  <c r="AA1815" i="1"/>
  <c r="Y316" i="1"/>
  <c r="V1082" i="1"/>
  <c r="W1082" i="1" s="1"/>
  <c r="Z2254" i="1"/>
  <c r="AB2254" i="1" s="1"/>
  <c r="Y1520" i="1"/>
  <c r="V1641" i="1"/>
  <c r="W1641" i="1" s="1"/>
  <c r="V708" i="1"/>
  <c r="W708" i="1" s="1"/>
  <c r="Z598" i="1"/>
  <c r="AA626" i="1"/>
  <c r="AA2325" i="1"/>
  <c r="V2128" i="1"/>
  <c r="W2128" i="1" s="1"/>
  <c r="AA1523" i="1"/>
  <c r="AC1523" i="1" s="1"/>
  <c r="Y1660" i="1"/>
  <c r="AB1660" i="1" s="1"/>
  <c r="Y2014" i="1"/>
  <c r="AA379" i="1"/>
  <c r="V626" i="1"/>
  <c r="W626" i="1" s="1"/>
  <c r="Z615" i="1"/>
  <c r="V2103" i="1"/>
  <c r="W2103" i="1" s="1"/>
  <c r="AA1355" i="1"/>
  <c r="Y1792" i="1"/>
  <c r="Z72" i="1"/>
  <c r="V317" i="1"/>
  <c r="W317" i="1" s="1"/>
  <c r="V171" i="1"/>
  <c r="W171" i="1" s="1"/>
  <c r="Y404" i="1"/>
  <c r="AB404" i="1" s="1"/>
  <c r="AC404" i="1" s="1"/>
  <c r="AA1360" i="1"/>
  <c r="V296" i="1"/>
  <c r="W296" i="1" s="1"/>
  <c r="V2268" i="1"/>
  <c r="W2268" i="1" s="1"/>
  <c r="Z2079" i="1"/>
  <c r="AA1671" i="1"/>
  <c r="AA158" i="1"/>
  <c r="Z1240" i="1"/>
  <c r="AB1240" i="1" s="1"/>
  <c r="Z1473" i="1"/>
  <c r="Z1890" i="1"/>
  <c r="V839" i="1"/>
  <c r="W839" i="1" s="1"/>
  <c r="Z2435" i="1"/>
  <c r="Y1386" i="1"/>
  <c r="AA2342" i="1"/>
  <c r="Y552" i="1"/>
  <c r="Y891" i="1"/>
  <c r="V804" i="1"/>
  <c r="W804" i="1" s="1"/>
  <c r="V745" i="1"/>
  <c r="W745" i="1" s="1"/>
  <c r="Z1108" i="1"/>
  <c r="AB1108" i="1" s="1"/>
  <c r="Z693" i="1"/>
  <c r="Z820" i="1"/>
  <c r="Y2147" i="1"/>
  <c r="AB2147" i="1" s="1"/>
  <c r="V685" i="1"/>
  <c r="W685" i="1" s="1"/>
  <c r="Z808" i="1"/>
  <c r="Y1859" i="1"/>
  <c r="Y1776" i="1"/>
  <c r="AB1776" i="1" s="1"/>
  <c r="V2349" i="1"/>
  <c r="W2349" i="1" s="1"/>
  <c r="Z1396" i="1"/>
  <c r="Z2365" i="1"/>
  <c r="AA2227" i="1"/>
  <c r="AA745" i="1"/>
  <c r="AA2462" i="1"/>
  <c r="Z258" i="1"/>
  <c r="AB258" i="1" s="1"/>
  <c r="V380" i="1"/>
  <c r="W380" i="1" s="1"/>
  <c r="AA2371" i="1"/>
  <c r="V1422" i="1"/>
  <c r="W1422" i="1" s="1"/>
  <c r="V1777" i="1"/>
  <c r="W1777" i="1" s="1"/>
  <c r="Z279" i="1"/>
  <c r="Z1231" i="1"/>
  <c r="AA1090" i="1"/>
  <c r="V1793" i="1"/>
  <c r="W1793" i="1" s="1"/>
  <c r="Y2212" i="1"/>
  <c r="Y28" i="1"/>
  <c r="AB28" i="1" s="1"/>
  <c r="AC28" i="1" s="1"/>
  <c r="AA102" i="1"/>
  <c r="Y2164" i="1"/>
  <c r="AB2164" i="1" s="1"/>
  <c r="V1613" i="1"/>
  <c r="W1613" i="1" s="1"/>
  <c r="Z2025" i="1"/>
  <c r="Y1348" i="1"/>
  <c r="Y646" i="1"/>
  <c r="AB646" i="1" s="1"/>
  <c r="AC646" i="1" s="1"/>
  <c r="Y2341" i="1"/>
  <c r="Y1245" i="1"/>
  <c r="AB1245" i="1" s="1"/>
  <c r="AC1245" i="1" s="1"/>
  <c r="Y1239" i="1"/>
  <c r="AB1239" i="1" s="1"/>
  <c r="AA835" i="1"/>
  <c r="AA505" i="1"/>
  <c r="V1407" i="1"/>
  <c r="W1407" i="1" s="1"/>
  <c r="V1722" i="1"/>
  <c r="W1722" i="1" s="1"/>
  <c r="AA1276" i="1"/>
  <c r="AA2276" i="1"/>
  <c r="Z34" i="1"/>
  <c r="Z632" i="1"/>
  <c r="Y2411" i="1"/>
  <c r="Z37" i="1"/>
  <c r="V1607" i="1"/>
  <c r="W1607" i="1" s="1"/>
  <c r="AA1613" i="1"/>
  <c r="Z118" i="1"/>
  <c r="V331" i="1"/>
  <c r="W331" i="1" s="1"/>
  <c r="V2311" i="1"/>
  <c r="W2311" i="1" s="1"/>
  <c r="Y826" i="1"/>
  <c r="AB826" i="1" s="1"/>
  <c r="Y2082" i="1"/>
  <c r="AA309" i="1"/>
  <c r="AA842" i="1"/>
  <c r="Y1287" i="1"/>
  <c r="Z1947" i="1"/>
  <c r="V384" i="1"/>
  <c r="W384" i="1" s="1"/>
  <c r="Z1421" i="1"/>
  <c r="V2277" i="1"/>
  <c r="W2277" i="1" s="1"/>
  <c r="Z1440" i="1"/>
  <c r="Z2411" i="1"/>
  <c r="Y1253" i="1"/>
  <c r="AB1253" i="1" s="1"/>
  <c r="Z1110" i="1"/>
  <c r="AB1110" i="1" s="1"/>
  <c r="V1300" i="1"/>
  <c r="W1300" i="1" s="1"/>
  <c r="Y1995" i="1"/>
  <c r="AA176" i="1"/>
  <c r="AC176" i="1" s="1"/>
  <c r="Z1549" i="1"/>
  <c r="Y2182" i="1"/>
  <c r="AB2182" i="1" s="1"/>
  <c r="AC2182" i="1" s="1"/>
  <c r="AA1535" i="1"/>
  <c r="V1648" i="1"/>
  <c r="W1648" i="1" s="1"/>
  <c r="Z434" i="1"/>
  <c r="AB434" i="1" s="1"/>
  <c r="Y2397" i="1"/>
  <c r="AB2397" i="1" s="1"/>
  <c r="V1267" i="1"/>
  <c r="W1267" i="1" s="1"/>
  <c r="Y1422" i="1"/>
  <c r="AB1422" i="1" s="1"/>
  <c r="Y957" i="1"/>
  <c r="Z209" i="1"/>
  <c r="Y191" i="1"/>
  <c r="AB191" i="1" s="1"/>
  <c r="AA1541" i="1"/>
  <c r="AA2072" i="1"/>
  <c r="V1450" i="1"/>
  <c r="W1450" i="1" s="1"/>
  <c r="V592" i="1"/>
  <c r="W592" i="1" s="1"/>
  <c r="AA1210" i="1"/>
  <c r="Y458" i="1"/>
  <c r="AB458" i="1" s="1"/>
  <c r="Y1337" i="1"/>
  <c r="Y1342" i="1"/>
  <c r="Y2134" i="1"/>
  <c r="AB2134" i="1" s="1"/>
  <c r="Y462" i="1"/>
  <c r="V2032" i="1"/>
  <c r="W2032" i="1" s="1"/>
  <c r="Y1166" i="1"/>
  <c r="AA1361" i="1"/>
  <c r="Y1233" i="1"/>
  <c r="AB1233" i="1" s="1"/>
  <c r="AC1233" i="1" s="1"/>
  <c r="V750" i="1"/>
  <c r="W750" i="1" s="1"/>
  <c r="V1131" i="1"/>
  <c r="W1131" i="1" s="1"/>
  <c r="V1214" i="1"/>
  <c r="W1214" i="1" s="1"/>
  <c r="AA1770" i="1"/>
  <c r="AC1770" i="1" s="1"/>
  <c r="Z438" i="1"/>
  <c r="Z130" i="1"/>
  <c r="Y814" i="1"/>
  <c r="AB814" i="1" s="1"/>
  <c r="Y2025" i="1"/>
  <c r="V485" i="1"/>
  <c r="W485" i="1" s="1"/>
  <c r="Y2274" i="1"/>
  <c r="AB2274" i="1" s="1"/>
  <c r="V2214" i="1"/>
  <c r="W2214" i="1" s="1"/>
  <c r="V1906" i="1"/>
  <c r="W1906" i="1" s="1"/>
  <c r="V348" i="1"/>
  <c r="W348" i="1" s="1"/>
  <c r="Y1642" i="1"/>
  <c r="AB1642" i="1" s="1"/>
  <c r="Z1822" i="1"/>
  <c r="Y1299" i="1"/>
  <c r="Y878" i="1"/>
  <c r="Y2372" i="1"/>
  <c r="AB2372" i="1" s="1"/>
  <c r="Z716" i="1"/>
  <c r="Z1990" i="1"/>
  <c r="AB1990" i="1" s="1"/>
  <c r="AA1154" i="1"/>
  <c r="Y471" i="1"/>
  <c r="Z1775" i="1"/>
  <c r="Y2138" i="1"/>
  <c r="V79" i="1"/>
  <c r="W79" i="1" s="1"/>
  <c r="AA2159" i="1"/>
  <c r="V1539" i="1"/>
  <c r="W1539" i="1" s="1"/>
  <c r="V1474" i="1"/>
  <c r="W1474" i="1" s="1"/>
  <c r="Y1135" i="1"/>
  <c r="AB1135" i="1" s="1"/>
  <c r="Y1884" i="1"/>
  <c r="AB1884" i="1" s="1"/>
  <c r="V1505" i="1"/>
  <c r="W1505" i="1" s="1"/>
  <c r="Y36" i="1"/>
  <c r="Z1099" i="1"/>
  <c r="V913" i="1"/>
  <c r="W913" i="1" s="1"/>
  <c r="Y716" i="1"/>
  <c r="V585" i="1"/>
  <c r="W585" i="1" s="1"/>
  <c r="AA1546" i="1"/>
  <c r="AA1505" i="1"/>
  <c r="AC1505" i="1" s="1"/>
  <c r="AA79" i="1"/>
  <c r="Z2126" i="1"/>
  <c r="AB2126" i="1" s="1"/>
  <c r="AC2126" i="1" s="1"/>
  <c r="Y32" i="1"/>
  <c r="AB32" i="1" s="1"/>
  <c r="AA2409" i="1"/>
  <c r="V539" i="1"/>
  <c r="W539" i="1" s="1"/>
  <c r="Y1553" i="1"/>
  <c r="AB1553" i="1" s="1"/>
  <c r="AA1885" i="1"/>
  <c r="Y650" i="1"/>
  <c r="AB650" i="1" s="1"/>
  <c r="AA2401" i="1"/>
  <c r="AA1801" i="1"/>
  <c r="Z1861" i="1"/>
  <c r="AA47" i="1"/>
  <c r="AC47" i="1" s="1"/>
  <c r="V2397" i="1"/>
  <c r="W2397" i="1" s="1"/>
  <c r="Z331" i="1"/>
  <c r="V1837" i="1"/>
  <c r="W1837" i="1" s="1"/>
  <c r="AA132" i="1"/>
  <c r="AA744" i="1"/>
  <c r="AA36" i="1"/>
  <c r="AA63" i="1"/>
  <c r="AA2479" i="1"/>
  <c r="V2255" i="1"/>
  <c r="W2255" i="1" s="1"/>
  <c r="Z305" i="1"/>
  <c r="V1803" i="1"/>
  <c r="W1803" i="1" s="1"/>
  <c r="Z1170" i="1"/>
  <c r="Y1333" i="1"/>
  <c r="AA208" i="1"/>
  <c r="V1585" i="1"/>
  <c r="W1585" i="1" s="1"/>
  <c r="AA331" i="1"/>
  <c r="V684" i="1"/>
  <c r="W684" i="1" s="1"/>
  <c r="V1173" i="1"/>
  <c r="W1173" i="1" s="1"/>
  <c r="V1956" i="1"/>
  <c r="W1956" i="1" s="1"/>
  <c r="Z1072" i="1"/>
  <c r="V156" i="1"/>
  <c r="W156" i="1" s="1"/>
  <c r="AA769" i="1"/>
  <c r="Z2392" i="1"/>
  <c r="AA1336" i="1"/>
  <c r="AC1336" i="1" s="1"/>
  <c r="Z2304" i="1"/>
  <c r="AB2304" i="1" s="1"/>
  <c r="Y1426" i="1"/>
  <c r="AA1018" i="1"/>
  <c r="Y1356" i="1"/>
  <c r="Y689" i="1"/>
  <c r="AA543" i="1"/>
  <c r="AA1899" i="1"/>
  <c r="Y1693" i="1"/>
  <c r="V2309" i="1"/>
  <c r="W2309" i="1" s="1"/>
  <c r="AA225" i="1"/>
  <c r="Z1200" i="1"/>
  <c r="Y787" i="1"/>
  <c r="AB787" i="1" s="1"/>
  <c r="AC787" i="1" s="1"/>
  <c r="AA2496" i="1"/>
  <c r="Y1497" i="1"/>
  <c r="Y1001" i="1"/>
  <c r="Z2347" i="1"/>
  <c r="V1855" i="1"/>
  <c r="W1855" i="1" s="1"/>
  <c r="AA166" i="1"/>
  <c r="Z158" i="1"/>
  <c r="AA1304" i="1"/>
  <c r="Y585" i="1"/>
  <c r="Z986" i="1"/>
  <c r="Z140" i="1"/>
  <c r="AA346" i="1"/>
  <c r="Y2191" i="1"/>
  <c r="V1476" i="1"/>
  <c r="W1476" i="1" s="1"/>
  <c r="V600" i="1"/>
  <c r="W600" i="1" s="1"/>
  <c r="V193" i="1"/>
  <c r="W193" i="1" s="1"/>
  <c r="Z441" i="1"/>
  <c r="AA1869" i="1"/>
  <c r="Z1845" i="1"/>
  <c r="Y1183" i="1"/>
  <c r="AB1183" i="1" s="1"/>
  <c r="AC1183" i="1" s="1"/>
  <c r="Z744" i="1"/>
  <c r="AB744" i="1" s="1"/>
  <c r="Z1645" i="1"/>
  <c r="V964" i="1"/>
  <c r="W964" i="1" s="1"/>
  <c r="Z1102" i="1"/>
  <c r="V1805" i="1"/>
  <c r="W1805" i="1" s="1"/>
  <c r="Y1869" i="1"/>
  <c r="AB1869" i="1" s="1"/>
  <c r="AA1399" i="1"/>
  <c r="Y75" i="1"/>
  <c r="Z536" i="1"/>
  <c r="AA1881" i="1"/>
  <c r="Y2412" i="1"/>
  <c r="AA1488" i="1"/>
  <c r="Y1313" i="1"/>
  <c r="Z1511" i="1"/>
  <c r="Y770" i="1"/>
  <c r="V966" i="1"/>
  <c r="W966" i="1" s="1"/>
  <c r="V2084" i="1"/>
  <c r="W2084" i="1" s="1"/>
  <c r="Z582" i="1"/>
  <c r="AB582" i="1" s="1"/>
  <c r="V284" i="1"/>
  <c r="W284" i="1" s="1"/>
  <c r="Z2348" i="1"/>
  <c r="Y1025" i="1"/>
  <c r="Z1288" i="1"/>
  <c r="V2292" i="1"/>
  <c r="W2292" i="1" s="1"/>
  <c r="Y1961" i="1"/>
  <c r="Z54" i="1"/>
  <c r="AA1400" i="1"/>
  <c r="V2262" i="1"/>
  <c r="W2262" i="1" s="1"/>
  <c r="V1728" i="1"/>
  <c r="W1728" i="1" s="1"/>
  <c r="AA1424" i="1"/>
  <c r="V1051" i="1"/>
  <c r="W1051" i="1" s="1"/>
  <c r="V2242" i="1"/>
  <c r="W2242" i="1" s="1"/>
  <c r="Y2017" i="1"/>
  <c r="AB2017" i="1" s="1"/>
  <c r="Z773" i="1"/>
  <c r="Y479" i="1"/>
  <c r="AB479" i="1" s="1"/>
  <c r="Y2209" i="1"/>
  <c r="Z1922" i="1"/>
  <c r="V571" i="1"/>
  <c r="W571" i="1" s="1"/>
  <c r="AA2242" i="1"/>
  <c r="Y39" i="1"/>
  <c r="AB39" i="1" s="1"/>
  <c r="AC39" i="1" s="1"/>
  <c r="AA986" i="1"/>
  <c r="V1615" i="1"/>
  <c r="W1615" i="1" s="1"/>
  <c r="Z1839" i="1"/>
  <c r="AA2375" i="1"/>
  <c r="AA844" i="1"/>
  <c r="V2139" i="1"/>
  <c r="W2139" i="1" s="1"/>
  <c r="Y1387" i="1"/>
  <c r="Z170" i="1"/>
  <c r="Z1134" i="1"/>
  <c r="Z1930" i="1"/>
  <c r="AA2353" i="1"/>
  <c r="Y1281" i="1"/>
  <c r="AB1281" i="1" s="1"/>
  <c r="Y323" i="1"/>
  <c r="AB323" i="1" s="1"/>
  <c r="Z1663" i="1"/>
  <c r="AB1663" i="1" s="1"/>
  <c r="AC1663" i="1" s="1"/>
  <c r="V844" i="1"/>
  <c r="W844" i="1" s="1"/>
  <c r="V2127" i="1"/>
  <c r="W2127" i="1" s="1"/>
  <c r="AA174" i="1"/>
  <c r="AA1392" i="1"/>
  <c r="AA1141" i="1"/>
  <c r="AA995" i="1"/>
  <c r="V618" i="1"/>
  <c r="W618" i="1" s="1"/>
  <c r="V140" i="1"/>
  <c r="W140" i="1" s="1"/>
  <c r="V659" i="1"/>
  <c r="W659" i="1" s="1"/>
  <c r="AA2007" i="1"/>
  <c r="AC2007" i="1" s="1"/>
  <c r="Z1732" i="1"/>
  <c r="V2215" i="1"/>
  <c r="W2215" i="1" s="1"/>
  <c r="Y817" i="1"/>
  <c r="Y2062" i="1"/>
  <c r="AB2062" i="1" s="1"/>
  <c r="AC2062" i="1" s="1"/>
  <c r="V1921" i="1"/>
  <c r="W1921" i="1" s="1"/>
  <c r="Y600" i="1"/>
  <c r="AB600" i="1" s="1"/>
  <c r="AC600" i="1" s="1"/>
  <c r="V412" i="1"/>
  <c r="W412" i="1" s="1"/>
  <c r="V1792" i="1"/>
  <c r="W1792" i="1" s="1"/>
  <c r="V724" i="1"/>
  <c r="W724" i="1" s="1"/>
  <c r="Y1641" i="1"/>
  <c r="AB1641" i="1" s="1"/>
  <c r="Z302" i="1"/>
  <c r="Y764" i="1"/>
  <c r="Z626" i="1"/>
  <c r="V2198" i="1"/>
  <c r="W2198" i="1" s="1"/>
  <c r="Y2377" i="1"/>
  <c r="AB2377" i="1" s="1"/>
  <c r="AA1094" i="1"/>
  <c r="AA1512" i="1"/>
  <c r="AC1512" i="1" s="1"/>
  <c r="V2108" i="1"/>
  <c r="W2108" i="1" s="1"/>
  <c r="Y1624" i="1"/>
  <c r="AB1624" i="1" s="1"/>
  <c r="Y881" i="1"/>
  <c r="V931" i="1"/>
  <c r="W931" i="1" s="1"/>
  <c r="AA2090" i="1"/>
  <c r="Z325" i="1"/>
  <c r="Z1844" i="1"/>
  <c r="AA375" i="1"/>
  <c r="AA720" i="1"/>
  <c r="Z1292" i="1"/>
  <c r="Z1011" i="1"/>
  <c r="AA1727" i="1"/>
  <c r="V294" i="1"/>
  <c r="W294" i="1" s="1"/>
  <c r="Y2268" i="1"/>
  <c r="AB2268" i="1" s="1"/>
  <c r="Y2111" i="1"/>
  <c r="AB2111" i="1" s="1"/>
  <c r="AC2111" i="1" s="1"/>
  <c r="AA2084" i="1"/>
  <c r="AA903" i="1"/>
  <c r="Y1216" i="1"/>
  <c r="AB1216" i="1" s="1"/>
  <c r="AA1282" i="1"/>
  <c r="V1997" i="1"/>
  <c r="W1997" i="1" s="1"/>
  <c r="AA839" i="1"/>
  <c r="Y450" i="1"/>
  <c r="V1390" i="1"/>
  <c r="W1390" i="1" s="1"/>
  <c r="Z952" i="1"/>
  <c r="V1984" i="1"/>
  <c r="W1984" i="1" s="1"/>
  <c r="Z2288" i="1"/>
  <c r="V228" i="1"/>
  <c r="W228" i="1" s="1"/>
  <c r="V989" i="1"/>
  <c r="W989" i="1" s="1"/>
  <c r="V2213" i="1"/>
  <c r="W2213" i="1" s="1"/>
  <c r="AA623" i="1"/>
  <c r="Z1849" i="1"/>
  <c r="Z1191" i="1"/>
  <c r="V1095" i="1"/>
  <c r="W1095" i="1" s="1"/>
  <c r="AA1291" i="1"/>
  <c r="Y949" i="1"/>
  <c r="AB949" i="1" s="1"/>
  <c r="Z2223" i="1"/>
  <c r="V1640" i="1"/>
  <c r="W1640" i="1" s="1"/>
  <c r="AA952" i="1"/>
  <c r="Z912" i="1"/>
  <c r="V392" i="1"/>
  <c r="W392" i="1" s="1"/>
  <c r="AA2015" i="1"/>
  <c r="Z1496" i="1"/>
  <c r="AA1495" i="1"/>
  <c r="V1062" i="1"/>
  <c r="W1062" i="1" s="1"/>
  <c r="Y1324" i="1"/>
  <c r="V525" i="1"/>
  <c r="W525" i="1" s="1"/>
  <c r="Z1750" i="1"/>
  <c r="V113" i="1"/>
  <c r="W113" i="1" s="1"/>
  <c r="V2183" i="1"/>
  <c r="W2183" i="1" s="1"/>
  <c r="AA1177" i="1"/>
  <c r="Y952" i="1"/>
  <c r="V1098" i="1"/>
  <c r="W1098" i="1" s="1"/>
  <c r="Y2464" i="1"/>
  <c r="AB2464" i="1" s="1"/>
  <c r="Y376" i="1"/>
  <c r="AA264" i="1"/>
  <c r="Y59" i="1"/>
  <c r="AB59" i="1" s="1"/>
  <c r="V2414" i="1"/>
  <c r="W2414" i="1" s="1"/>
  <c r="V649" i="1"/>
  <c r="W649" i="1" s="1"/>
  <c r="Y444" i="1"/>
  <c r="AB444" i="1" s="1"/>
  <c r="Z164" i="1"/>
  <c r="AA1578" i="1"/>
  <c r="V1126" i="1"/>
  <c r="W1126" i="1" s="1"/>
  <c r="Y48" i="1"/>
  <c r="Y2045" i="1"/>
  <c r="Y1670" i="1"/>
  <c r="AA408" i="1"/>
  <c r="Y1564" i="1"/>
  <c r="AB1564" i="1" s="1"/>
  <c r="AA980" i="1"/>
  <c r="AA2147" i="1"/>
  <c r="V274" i="1"/>
  <c r="W274" i="1" s="1"/>
  <c r="Y1086" i="1"/>
  <c r="AA107" i="1"/>
  <c r="Y1947" i="1"/>
  <c r="Z2260" i="1"/>
  <c r="AB2260" i="1" s="1"/>
  <c r="Y1229" i="1"/>
  <c r="AB1229" i="1" s="1"/>
  <c r="AC1229" i="1" s="1"/>
  <c r="V2365" i="1"/>
  <c r="W2365" i="1" s="1"/>
  <c r="AA926" i="1"/>
  <c r="AC926" i="1" s="1"/>
  <c r="V215" i="1"/>
  <c r="W215" i="1" s="1"/>
  <c r="V2462" i="1"/>
  <c r="W2462" i="1" s="1"/>
  <c r="V402" i="1"/>
  <c r="W402" i="1" s="1"/>
  <c r="Y1262" i="1"/>
  <c r="Z1276" i="1"/>
  <c r="AB1276" i="1" s="1"/>
  <c r="AC1276" i="1" s="1"/>
  <c r="Y2174" i="1"/>
  <c r="AB2174" i="1" s="1"/>
  <c r="AA739" i="1"/>
  <c r="V1415" i="1"/>
  <c r="W1415" i="1" s="1"/>
  <c r="AA1231" i="1"/>
  <c r="V815" i="1"/>
  <c r="W815" i="1" s="1"/>
  <c r="V2276" i="1"/>
  <c r="W2276" i="1" s="1"/>
  <c r="V2097" i="1"/>
  <c r="W2097" i="1" s="1"/>
  <c r="Z1584" i="1"/>
  <c r="Y521" i="1"/>
  <c r="AB521" i="1" s="1"/>
  <c r="AC521" i="1" s="1"/>
  <c r="V1465" i="1"/>
  <c r="W1465" i="1" s="1"/>
  <c r="AA503" i="1"/>
  <c r="AA1758" i="1"/>
  <c r="AA620" i="1"/>
  <c r="Y980" i="1"/>
  <c r="AB980" i="1" s="1"/>
  <c r="V1770" i="1"/>
  <c r="W1770" i="1" s="1"/>
  <c r="Y366" i="1"/>
  <c r="AA1149" i="1"/>
  <c r="AC1149" i="1" s="1"/>
  <c r="V1954" i="1"/>
  <c r="W1954" i="1" s="1"/>
  <c r="Y539" i="1"/>
  <c r="AB539" i="1" s="1"/>
  <c r="AC539" i="1" s="1"/>
  <c r="AA1604" i="1"/>
  <c r="Z2332" i="1"/>
  <c r="V1411" i="1"/>
  <c r="W1411" i="1" s="1"/>
  <c r="AA1271" i="1"/>
  <c r="AA66" i="1"/>
  <c r="Y927" i="1"/>
  <c r="Z2428" i="1"/>
  <c r="Y514" i="1"/>
  <c r="AB514" i="1" s="1"/>
  <c r="AC514" i="1" s="1"/>
  <c r="Z1287" i="1"/>
  <c r="AA1947" i="1"/>
  <c r="Y118" i="1"/>
  <c r="V981" i="1"/>
  <c r="W981" i="1" s="1"/>
  <c r="AA1759" i="1"/>
  <c r="Z2301" i="1"/>
  <c r="AA1965" i="1"/>
  <c r="Y226" i="1"/>
  <c r="V1110" i="1"/>
  <c r="W1110" i="1" s="1"/>
  <c r="AA2454" i="1"/>
  <c r="AC2454" i="1" s="1"/>
  <c r="AA2226" i="1"/>
  <c r="Z384" i="1"/>
  <c r="Z177" i="1"/>
  <c r="Z144" i="1"/>
  <c r="V2129" i="1"/>
  <c r="W2129" i="1" s="1"/>
  <c r="Z1487" i="1"/>
  <c r="V848" i="1"/>
  <c r="W848" i="1" s="1"/>
  <c r="Z1342" i="1"/>
  <c r="AB1342" i="1" s="1"/>
  <c r="Z2013" i="1"/>
  <c r="Y1721" i="1"/>
  <c r="AA849" i="1"/>
  <c r="Y1397" i="1"/>
  <c r="AB1397" i="1" s="1"/>
  <c r="Y2309" i="1"/>
  <c r="AB2309" i="1" s="1"/>
  <c r="AA2492" i="1"/>
  <c r="Y612" i="1"/>
  <c r="AB612" i="1" s="1"/>
  <c r="Z901" i="1"/>
  <c r="AA1403" i="1"/>
  <c r="Y2190" i="1"/>
  <c r="AB2190" i="1" s="1"/>
  <c r="Y1563" i="1"/>
  <c r="AB1563" i="1" s="1"/>
  <c r="AC1563" i="1" s="1"/>
  <c r="V122" i="1"/>
  <c r="W122" i="1" s="1"/>
  <c r="V209" i="1"/>
  <c r="W209" i="1" s="1"/>
  <c r="AA1458" i="1"/>
  <c r="Y2294" i="1"/>
  <c r="AB2294" i="1" s="1"/>
  <c r="Y1019" i="1"/>
  <c r="AB1019" i="1" s="1"/>
  <c r="V630" i="1"/>
  <c r="W630" i="1" s="1"/>
  <c r="AA592" i="1"/>
  <c r="Z2255" i="1"/>
  <c r="V1269" i="1"/>
  <c r="W1269" i="1" s="1"/>
  <c r="Y736" i="1"/>
  <c r="V1032" i="1"/>
  <c r="W1032" i="1" s="1"/>
  <c r="AA2214" i="1"/>
  <c r="AA462" i="1"/>
  <c r="AA1659" i="1"/>
  <c r="Y110" i="1"/>
  <c r="AB110" i="1" s="1"/>
  <c r="AA554" i="1"/>
  <c r="AA2260" i="1"/>
  <c r="AA1603" i="1"/>
  <c r="AA387" i="1"/>
  <c r="Y867" i="1"/>
  <c r="V1157" i="1"/>
  <c r="W1157" i="1" s="1"/>
  <c r="Y1613" i="1"/>
  <c r="AA153" i="1"/>
  <c r="Z1540" i="1"/>
  <c r="AB1540" i="1" s="1"/>
  <c r="AA1274" i="1"/>
  <c r="V258" i="1"/>
  <c r="W258" i="1" s="1"/>
  <c r="Z1954" i="1"/>
  <c r="Z1976" i="1"/>
  <c r="V2175" i="1"/>
  <c r="W2175" i="1" s="1"/>
  <c r="V195" i="1"/>
  <c r="W195" i="1" s="1"/>
  <c r="Z272" i="1"/>
  <c r="Y1906" i="1"/>
  <c r="AB1906" i="1" s="1"/>
  <c r="AA518" i="1"/>
  <c r="AC518" i="1" s="1"/>
  <c r="AA563" i="1"/>
  <c r="AA1737" i="1"/>
  <c r="V896" i="1"/>
  <c r="W896" i="1" s="1"/>
  <c r="Z1124" i="1"/>
  <c r="Z2076" i="1"/>
  <c r="AA471" i="1"/>
  <c r="Y1840" i="1"/>
  <c r="AB1840" i="1" s="1"/>
  <c r="V1537" i="1"/>
  <c r="W1537" i="1" s="1"/>
  <c r="AA240" i="1"/>
  <c r="Y1820" i="1"/>
  <c r="AB1820" i="1" s="1"/>
  <c r="AA1539" i="1"/>
  <c r="Z2412" i="1"/>
  <c r="AB2412" i="1" s="1"/>
  <c r="V2118" i="1"/>
  <c r="W2118" i="1" s="1"/>
  <c r="Y1421" i="1"/>
  <c r="Y1109" i="1"/>
  <c r="V364" i="1"/>
  <c r="W364" i="1" s="1"/>
  <c r="Y2181" i="1"/>
  <c r="Y2159" i="1"/>
  <c r="AB2159" i="1" s="1"/>
  <c r="AC2159" i="1" s="1"/>
  <c r="V1045" i="1"/>
  <c r="W1045" i="1" s="1"/>
  <c r="V662" i="1"/>
  <c r="W662" i="1" s="1"/>
  <c r="Z2175" i="1"/>
  <c r="AA717" i="1"/>
  <c r="Z36" i="1"/>
  <c r="V2178" i="1"/>
  <c r="W2178" i="1" s="1"/>
  <c r="Y1045" i="1"/>
  <c r="V243" i="1"/>
  <c r="W243" i="1" s="1"/>
  <c r="Y652" i="1"/>
  <c r="AB652" i="1" s="1"/>
  <c r="Z2169" i="1"/>
  <c r="AB2169" i="1" s="1"/>
  <c r="Z515" i="1"/>
  <c r="AA457" i="1"/>
  <c r="AA2178" i="1"/>
  <c r="Y1565" i="1"/>
  <c r="Z1961" i="1"/>
  <c r="Y880" i="1"/>
  <c r="V2436" i="1"/>
  <c r="W2436" i="1" s="1"/>
  <c r="Z747" i="1"/>
  <c r="Y1566" i="1"/>
  <c r="AB1566" i="1" s="1"/>
  <c r="Y239" i="1"/>
  <c r="Z1400" i="1"/>
  <c r="AA1034" i="1"/>
  <c r="AC1034" i="1" s="1"/>
  <c r="Z63" i="1"/>
  <c r="AA1526" i="1"/>
  <c r="Z1311" i="1"/>
  <c r="AA184" i="1"/>
  <c r="AA1985" i="1"/>
  <c r="AC1985" i="1" s="1"/>
  <c r="V427" i="1"/>
  <c r="W427" i="1" s="1"/>
  <c r="V1618" i="1"/>
  <c r="W1618" i="1" s="1"/>
  <c r="V998" i="1"/>
  <c r="W998" i="1" s="1"/>
  <c r="AA2392" i="1"/>
  <c r="AA1273" i="1"/>
  <c r="Y305" i="1"/>
  <c r="AB305" i="1" s="1"/>
  <c r="AA1939" i="1"/>
  <c r="V458" i="1"/>
  <c r="W458" i="1" s="1"/>
  <c r="V1268" i="1"/>
  <c r="W1268" i="1" s="1"/>
  <c r="V1113" i="1"/>
  <c r="W1113" i="1" s="1"/>
  <c r="V528" i="1"/>
  <c r="W528" i="1" s="1"/>
  <c r="AA1485" i="1"/>
  <c r="AC1485" i="1" s="1"/>
  <c r="AA545" i="1"/>
  <c r="AC545" i="1" s="1"/>
  <c r="AA2400" i="1"/>
  <c r="Z1172" i="1"/>
  <c r="AA229" i="1"/>
  <c r="V1356" i="1"/>
  <c r="W1356" i="1" s="1"/>
  <c r="V689" i="1"/>
  <c r="W689" i="1" s="1"/>
  <c r="AA541" i="1"/>
  <c r="V1723" i="1"/>
  <c r="W1723" i="1" s="1"/>
  <c r="AA1945" i="1"/>
  <c r="V1420" i="1"/>
  <c r="W1420" i="1" s="1"/>
  <c r="AA394" i="1"/>
  <c r="Z211" i="1"/>
  <c r="V1466" i="1"/>
  <c r="W1466" i="1" s="1"/>
  <c r="AA1345" i="1"/>
  <c r="Z662" i="1"/>
  <c r="AB662" i="1" s="1"/>
  <c r="V1223" i="1"/>
  <c r="W1223" i="1" s="1"/>
  <c r="AA2347" i="1"/>
  <c r="Y699" i="1"/>
  <c r="AB699" i="1" s="1"/>
  <c r="AC699" i="1" s="1"/>
  <c r="AA381" i="1"/>
  <c r="V1353" i="1"/>
  <c r="W1353" i="1" s="1"/>
  <c r="AA2014" i="1"/>
  <c r="AA607" i="1"/>
  <c r="Z880" i="1"/>
  <c r="AA1382" i="1"/>
  <c r="Y1165" i="1"/>
  <c r="AA1497" i="1"/>
  <c r="Z1476" i="1"/>
  <c r="Y171" i="1"/>
  <c r="AB171" i="1" s="1"/>
  <c r="AC171" i="1" s="1"/>
  <c r="AA1385" i="1"/>
  <c r="Z1165" i="1"/>
  <c r="AA1332" i="1"/>
  <c r="V1856" i="1"/>
  <c r="W1856" i="1" s="1"/>
  <c r="Y1117" i="1"/>
  <c r="AB1117" i="1" s="1"/>
  <c r="Y1480" i="1"/>
  <c r="V1645" i="1"/>
  <c r="W1645" i="1" s="1"/>
  <c r="Z551" i="1"/>
  <c r="V1764" i="1"/>
  <c r="W1764" i="1" s="1"/>
  <c r="AA1618" i="1"/>
  <c r="V1332" i="1"/>
  <c r="W1332" i="1" s="1"/>
  <c r="V640" i="1"/>
  <c r="W640" i="1" s="1"/>
  <c r="AA574" i="1"/>
  <c r="Y734" i="1"/>
  <c r="V1360" i="1"/>
  <c r="W1360" i="1" s="1"/>
  <c r="Y2203" i="1"/>
  <c r="AB2203" i="1" s="1"/>
  <c r="Y1794" i="1"/>
  <c r="AB1794" i="1" s="1"/>
  <c r="AA1313" i="1"/>
  <c r="Y2423" i="1"/>
  <c r="AB2423" i="1" s="1"/>
  <c r="Z1161" i="1"/>
  <c r="Z811" i="1"/>
  <c r="AB811" i="1" s="1"/>
  <c r="AA1940" i="1"/>
  <c r="AA586" i="1"/>
  <c r="V1165" i="1"/>
  <c r="W1165" i="1" s="1"/>
  <c r="Z2321" i="1"/>
  <c r="V502" i="1"/>
  <c r="W502" i="1" s="1"/>
  <c r="V2211" i="1"/>
  <c r="W2211" i="1" s="1"/>
  <c r="Y1100" i="1"/>
  <c r="AB1100" i="1" s="1"/>
  <c r="AC1100" i="1" s="1"/>
  <c r="AA2433" i="1"/>
  <c r="V1047" i="1"/>
  <c r="W1047" i="1" s="1"/>
  <c r="Y1400" i="1"/>
  <c r="V1538" i="1"/>
  <c r="W1538" i="1" s="1"/>
  <c r="V2458" i="1"/>
  <c r="W2458" i="1" s="1"/>
  <c r="Y862" i="1"/>
  <c r="AB862" i="1" s="1"/>
  <c r="V1145" i="1"/>
  <c r="W1145" i="1" s="1"/>
  <c r="Z1136" i="1"/>
  <c r="Y1567" i="1"/>
  <c r="AB1567" i="1" s="1"/>
  <c r="AC1567" i="1" s="1"/>
  <c r="AA20" i="1"/>
  <c r="Z617" i="1"/>
  <c r="AA2209" i="1"/>
  <c r="Z2478" i="1"/>
  <c r="AB2478" i="1" s="1"/>
  <c r="AA798" i="1"/>
  <c r="Y476" i="1"/>
  <c r="Y777" i="1"/>
  <c r="AA1001" i="1"/>
  <c r="Y1615" i="1"/>
  <c r="AA1920" i="1"/>
  <c r="AA2258" i="1"/>
  <c r="Z180" i="1"/>
  <c r="Y2127" i="1"/>
  <c r="AB2127" i="1" s="1"/>
  <c r="AA1799" i="1"/>
  <c r="AA687" i="1"/>
  <c r="Z2040" i="1"/>
  <c r="AA1583" i="1"/>
  <c r="Y2458" i="1"/>
  <c r="Z817" i="1"/>
  <c r="Y285" i="1"/>
  <c r="Y2081" i="1"/>
  <c r="AB2081" i="1" s="1"/>
  <c r="V414" i="1"/>
  <c r="W414" i="1" s="1"/>
  <c r="Z2320" i="1"/>
  <c r="AA1277" i="1"/>
  <c r="AA1596" i="1"/>
  <c r="V2413" i="1"/>
  <c r="W2413" i="1" s="1"/>
  <c r="V851" i="1"/>
  <c r="W851" i="1" s="1"/>
  <c r="AA1666" i="1"/>
  <c r="Y1382" i="1"/>
  <c r="AA695" i="1"/>
  <c r="AA2127" i="1"/>
  <c r="AA1854" i="1"/>
  <c r="AA917" i="1"/>
  <c r="V94" i="1"/>
  <c r="W94" i="1" s="1"/>
  <c r="Y1826" i="1"/>
  <c r="AB1826" i="1" s="1"/>
  <c r="AC1826" i="1" s="1"/>
  <c r="V690" i="1"/>
  <c r="W690" i="1" s="1"/>
  <c r="AA1675" i="1"/>
  <c r="V454" i="1"/>
  <c r="W454" i="1" s="1"/>
  <c r="Y1041" i="1"/>
  <c r="AB1041" i="1" s="1"/>
  <c r="Z1150" i="1"/>
  <c r="AA1641" i="1"/>
  <c r="Y480" i="1"/>
  <c r="Z2458" i="1"/>
  <c r="Z1226" i="1"/>
  <c r="Z342" i="1"/>
  <c r="Y2153" i="1"/>
  <c r="AA997" i="1"/>
  <c r="AA2005" i="1"/>
  <c r="Y1920" i="1"/>
  <c r="AB1920" i="1" s="1"/>
  <c r="Z534" i="1"/>
  <c r="Z881" i="1"/>
  <c r="V1169" i="1"/>
  <c r="W1169" i="1" s="1"/>
  <c r="AA2030" i="1"/>
  <c r="Y350" i="1"/>
  <c r="Z2442" i="1"/>
  <c r="V375" i="1"/>
  <c r="W375" i="1" s="1"/>
  <c r="AA949" i="1"/>
  <c r="Z383" i="1"/>
  <c r="AA892" i="1"/>
  <c r="AC892" i="1" s="1"/>
  <c r="V1898" i="1"/>
  <c r="W1898" i="1" s="1"/>
  <c r="AA294" i="1"/>
  <c r="Z2481" i="1"/>
  <c r="Y2306" i="1"/>
  <c r="AB2306" i="1" s="1"/>
  <c r="Z1940" i="1"/>
  <c r="AA1334" i="1"/>
  <c r="V1393" i="1"/>
  <c r="W1393" i="1" s="1"/>
  <c r="Z1304" i="1"/>
  <c r="Y869" i="1"/>
  <c r="AB869" i="1" s="1"/>
  <c r="Y839" i="1"/>
  <c r="AB839" i="1" s="1"/>
  <c r="AA388" i="1"/>
  <c r="Z2086" i="1"/>
  <c r="AA428" i="1"/>
  <c r="Y2282" i="1"/>
  <c r="AB2282" i="1" s="1"/>
  <c r="V2421" i="1"/>
  <c r="W2421" i="1" s="1"/>
  <c r="Y1525" i="1"/>
  <c r="V1834" i="1"/>
  <c r="W1834" i="1" s="1"/>
  <c r="Z1387" i="1"/>
  <c r="Y15" i="1"/>
  <c r="AA1849" i="1"/>
  <c r="V884" i="1"/>
  <c r="W884" i="1" s="1"/>
  <c r="V1826" i="1"/>
  <c r="W1826" i="1" s="1"/>
  <c r="AA1534" i="1"/>
  <c r="AA2382" i="1"/>
  <c r="AA1492" i="1"/>
  <c r="Y1081" i="1"/>
  <c r="Z884" i="1"/>
  <c r="AA1661" i="1"/>
  <c r="Z1444" i="1"/>
  <c r="V1971" i="1"/>
  <c r="W1971" i="1" s="1"/>
  <c r="Y590" i="1"/>
  <c r="V711" i="1"/>
  <c r="W711" i="1" s="1"/>
  <c r="Y1291" i="1"/>
  <c r="V1234" i="1"/>
  <c r="W1234" i="1" s="1"/>
  <c r="V2220" i="1"/>
  <c r="W2220" i="1" s="1"/>
  <c r="Y113" i="1"/>
  <c r="AA94" i="1"/>
  <c r="AA2356" i="1"/>
  <c r="Y1035" i="1"/>
  <c r="AB1035" i="1" s="1"/>
  <c r="Z1322" i="1"/>
  <c r="Z2153" i="1"/>
  <c r="Z929" i="1"/>
  <c r="Z493" i="1"/>
  <c r="AA1035" i="1"/>
  <c r="AA2345" i="1"/>
  <c r="Y649" i="1"/>
  <c r="V1710" i="1"/>
  <c r="W1710" i="1" s="1"/>
  <c r="V429" i="1"/>
  <c r="W429" i="1" s="1"/>
  <c r="Z215" i="1"/>
  <c r="Y341" i="1"/>
  <c r="Y2245" i="1"/>
  <c r="AB2245" i="1" s="1"/>
  <c r="AC2245" i="1" s="1"/>
  <c r="V1326" i="1"/>
  <c r="W1326" i="1" s="1"/>
  <c r="V1988" i="1"/>
  <c r="W1988" i="1" s="1"/>
  <c r="AA37" i="1"/>
  <c r="AA1086" i="1"/>
  <c r="AA360" i="1"/>
  <c r="V2226" i="1"/>
  <c r="W2226" i="1" s="1"/>
  <c r="V2123" i="1"/>
  <c r="W2123" i="1" s="1"/>
  <c r="AA1951" i="1"/>
  <c r="Y2023" i="1"/>
  <c r="AB2023" i="1" s="1"/>
  <c r="Y1720" i="1"/>
  <c r="AB1720" i="1" s="1"/>
  <c r="Z278" i="1"/>
  <c r="Y2462" i="1"/>
  <c r="AB2462" i="1" s="1"/>
  <c r="AC2462" i="1" s="1"/>
  <c r="Y137" i="1"/>
  <c r="AB137" i="1" s="1"/>
  <c r="AC137" i="1" s="1"/>
  <c r="V1262" i="1"/>
  <c r="W1262" i="1" s="1"/>
  <c r="AA772" i="1"/>
  <c r="AA499" i="1"/>
  <c r="Y1274" i="1"/>
  <c r="AB1274" i="1" s="1"/>
  <c r="V636" i="1"/>
  <c r="W636" i="1" s="1"/>
  <c r="Y1231" i="1"/>
  <c r="Z736" i="1"/>
  <c r="V602" i="1"/>
  <c r="W602" i="1" s="1"/>
  <c r="AA2097" i="1"/>
  <c r="AA253" i="1"/>
  <c r="V968" i="1"/>
  <c r="W968" i="1" s="1"/>
  <c r="Z620" i="1"/>
  <c r="Z1209" i="1"/>
  <c r="Y693" i="1"/>
  <c r="AB693" i="1" s="1"/>
  <c r="Y1089" i="1"/>
  <c r="Z867" i="1"/>
  <c r="V1841" i="1"/>
  <c r="W1841" i="1" s="1"/>
  <c r="Z366" i="1"/>
  <c r="AA134" i="1"/>
  <c r="AA2324" i="1"/>
  <c r="V34" i="1"/>
  <c r="W34" i="1" s="1"/>
  <c r="Y717" i="1"/>
  <c r="AB717" i="1" s="1"/>
  <c r="Z2272" i="1"/>
  <c r="V509" i="1"/>
  <c r="W509" i="1" s="1"/>
  <c r="Z1199" i="1"/>
  <c r="V1408" i="1"/>
  <c r="W1408" i="1" s="1"/>
  <c r="Y1542" i="1"/>
  <c r="AB1542" i="1" s="1"/>
  <c r="AC1542" i="1" s="1"/>
  <c r="Z1090" i="1"/>
  <c r="AB1090" i="1" s="1"/>
  <c r="Y557" i="1"/>
  <c r="AB557" i="1" s="1"/>
  <c r="Y2355" i="1"/>
  <c r="AB2355" i="1" s="1"/>
  <c r="V2270" i="1"/>
  <c r="W2270" i="1" s="1"/>
  <c r="AA393" i="1"/>
  <c r="Z111" i="1"/>
  <c r="Z2238" i="1"/>
  <c r="V2125" i="1"/>
  <c r="W2125" i="1" s="1"/>
  <c r="Z1217" i="1"/>
  <c r="Z475" i="1"/>
  <c r="AB475" i="1" s="1"/>
  <c r="AA1342" i="1"/>
  <c r="Z2341" i="1"/>
  <c r="Y2276" i="1"/>
  <c r="AB2276" i="1" s="1"/>
  <c r="Y384" i="1"/>
  <c r="Z1899" i="1"/>
  <c r="AA85" i="1"/>
  <c r="V2224" i="1"/>
  <c r="W2224" i="1" s="1"/>
  <c r="Y2050" i="1"/>
  <c r="AB2050" i="1" s="1"/>
  <c r="Z257" i="1"/>
  <c r="V2008" i="1"/>
  <c r="W2008" i="1" s="1"/>
  <c r="Z1802" i="1"/>
  <c r="Z1418" i="1"/>
  <c r="AB1418" i="1" s="1"/>
  <c r="Y849" i="1"/>
  <c r="AB849" i="1" s="1"/>
  <c r="AA1978" i="1"/>
  <c r="Z1830" i="1"/>
  <c r="Z1603" i="1"/>
  <c r="V2117" i="1"/>
  <c r="W2117" i="1" s="1"/>
  <c r="V901" i="1"/>
  <c r="W901" i="1" s="1"/>
  <c r="Z2206" i="1"/>
  <c r="V1233" i="1"/>
  <c r="W1233" i="1" s="1"/>
  <c r="V2189" i="1"/>
  <c r="W2189" i="1" s="1"/>
  <c r="Y122" i="1"/>
  <c r="AA209" i="1"/>
  <c r="V36" i="1"/>
  <c r="W36" i="1" s="1"/>
  <c r="AA2050" i="1"/>
  <c r="Z2387" i="1"/>
  <c r="AB2387" i="1" s="1"/>
  <c r="Y1250" i="1"/>
  <c r="Z592" i="1"/>
  <c r="AB592" i="1" s="1"/>
  <c r="Y456" i="1"/>
  <c r="AB456" i="1" s="1"/>
  <c r="AA731" i="1"/>
  <c r="Z387" i="1"/>
  <c r="AB387" i="1" s="1"/>
  <c r="V1127" i="1"/>
  <c r="W1127" i="1" s="1"/>
  <c r="V2174" i="1"/>
  <c r="W2174" i="1" s="1"/>
  <c r="Z336" i="1"/>
  <c r="AB336" i="1" s="1"/>
  <c r="AC336" i="1" s="1"/>
  <c r="Y2232" i="1"/>
  <c r="AB2232" i="1" s="1"/>
  <c r="V611" i="1"/>
  <c r="W611" i="1" s="1"/>
  <c r="AA149" i="1"/>
  <c r="Y1798" i="1"/>
  <c r="Y1339" i="1"/>
  <c r="Z882" i="1"/>
  <c r="AA1127" i="1"/>
  <c r="AA1841" i="1"/>
  <c r="Y1760" i="1"/>
  <c r="AB1760" i="1" s="1"/>
  <c r="Y530" i="1"/>
  <c r="AA2181" i="1"/>
  <c r="V2260" i="1"/>
  <c r="W2260" i="1" s="1"/>
  <c r="Y389" i="1"/>
  <c r="AB389" i="1" s="1"/>
  <c r="Z2218" i="1"/>
  <c r="V1725" i="1"/>
  <c r="W1725" i="1" s="1"/>
  <c r="AA1893" i="1"/>
  <c r="AC1893" i="1" s="1"/>
  <c r="V563" i="1"/>
  <c r="W563" i="1" s="1"/>
  <c r="Z771" i="1"/>
  <c r="Y2175" i="1"/>
  <c r="AB2175" i="1" s="1"/>
  <c r="AC2175" i="1" s="1"/>
  <c r="V1518" i="1"/>
  <c r="W1518" i="1" s="1"/>
  <c r="V920" i="1"/>
  <c r="W920" i="1" s="1"/>
  <c r="V1052" i="1"/>
  <c r="W1052" i="1" s="1"/>
  <c r="AA109" i="1"/>
  <c r="Z1351" i="1"/>
  <c r="Y1167" i="1"/>
  <c r="Z635" i="1"/>
  <c r="Z1451" i="1"/>
  <c r="Z1323" i="1"/>
  <c r="Y661" i="1"/>
  <c r="AB661" i="1" s="1"/>
  <c r="AC661" i="1" s="1"/>
  <c r="AA1982" i="1"/>
  <c r="Y1539" i="1"/>
  <c r="AA2378" i="1"/>
  <c r="V2057" i="1"/>
  <c r="W2057" i="1" s="1"/>
  <c r="Y857" i="1"/>
  <c r="AB857" i="1" s="1"/>
  <c r="AC857" i="1" s="1"/>
  <c r="AA1239" i="1"/>
  <c r="AC1239" i="1" s="1"/>
  <c r="Z240" i="1"/>
  <c r="Y1605" i="1"/>
  <c r="Z477" i="1"/>
  <c r="Y324" i="1"/>
  <c r="AB324" i="1" s="1"/>
  <c r="V770" i="1"/>
  <c r="W770" i="1" s="1"/>
  <c r="V2417" i="1"/>
  <c r="W2417" i="1" s="1"/>
  <c r="AA632" i="1"/>
  <c r="AA321" i="1"/>
  <c r="V2299" i="1"/>
  <c r="W2299" i="1" s="1"/>
  <c r="AA771" i="1"/>
  <c r="Z1655" i="1"/>
  <c r="Z1316" i="1"/>
  <c r="AB1316" i="1" s="1"/>
  <c r="Z1210" i="1"/>
  <c r="Z1319" i="1"/>
  <c r="AA110" i="1"/>
  <c r="Y2299" i="1"/>
  <c r="AB2299" i="1" s="1"/>
  <c r="AA862" i="1"/>
  <c r="Z2496" i="1"/>
  <c r="AA1794" i="1"/>
  <c r="Y1323" i="1"/>
  <c r="Z927" i="1"/>
  <c r="AB927" i="1" s="1"/>
  <c r="Z2181" i="1"/>
  <c r="AA239" i="1"/>
  <c r="Y1260" i="1"/>
  <c r="AB1260" i="1" s="1"/>
  <c r="Z2115" i="1"/>
  <c r="Y676" i="1"/>
  <c r="V1161" i="1"/>
  <c r="W1161" i="1" s="1"/>
  <c r="AA1907" i="1"/>
  <c r="V288" i="1"/>
  <c r="W288" i="1" s="1"/>
  <c r="AA1513" i="1"/>
  <c r="Z427" i="1"/>
  <c r="AA1986" i="1"/>
  <c r="V1533" i="1"/>
  <c r="W1533" i="1" s="1"/>
  <c r="Y1407" i="1"/>
  <c r="AB1407" i="1" s="1"/>
  <c r="Y1146" i="1"/>
  <c r="AA411" i="1"/>
  <c r="AA2202" i="1"/>
  <c r="AA2309" i="1"/>
  <c r="Y1268" i="1"/>
  <c r="Y910" i="1"/>
  <c r="V827" i="1"/>
  <c r="W827" i="1" s="1"/>
  <c r="AA2373" i="1"/>
  <c r="V305" i="1"/>
  <c r="W305" i="1" s="1"/>
  <c r="Z2430" i="1"/>
  <c r="AA458" i="1"/>
  <c r="AC458" i="1" s="1"/>
  <c r="Z542" i="1"/>
  <c r="Z1356" i="1"/>
  <c r="AA689" i="1"/>
  <c r="Z363" i="1"/>
  <c r="AA1305" i="1"/>
  <c r="AC1305" i="1" s="1"/>
  <c r="Y2503" i="1"/>
  <c r="V2238" i="1"/>
  <c r="W2238" i="1" s="1"/>
  <c r="Y394" i="1"/>
  <c r="AB394" i="1" s="1"/>
  <c r="AA966" i="1"/>
  <c r="AA1051" i="1"/>
  <c r="Y2422" i="1"/>
  <c r="Y54" i="1"/>
  <c r="V1243" i="1"/>
  <c r="W1243" i="1" s="1"/>
  <c r="V2347" i="1"/>
  <c r="W2347" i="1" s="1"/>
  <c r="AA705" i="1"/>
  <c r="Z381" i="1"/>
  <c r="V1419" i="1"/>
  <c r="W1419" i="1" s="1"/>
  <c r="V1948" i="1"/>
  <c r="W1948" i="1" s="1"/>
  <c r="Y1526" i="1"/>
  <c r="Z1264" i="1"/>
  <c r="Z1355" i="1"/>
  <c r="Z1341" i="1"/>
  <c r="Z770" i="1"/>
  <c r="AB770" i="1" s="1"/>
  <c r="Y2067" i="1"/>
  <c r="Y1292" i="1"/>
  <c r="AB1292" i="1" s="1"/>
  <c r="Y917" i="1"/>
  <c r="Y1232" i="1"/>
  <c r="V2055" i="1"/>
  <c r="W2055" i="1" s="1"/>
  <c r="Z2205" i="1"/>
  <c r="Y1343" i="1"/>
  <c r="AB1343" i="1" s="1"/>
  <c r="Z1480" i="1"/>
  <c r="Z932" i="1"/>
  <c r="V829" i="1"/>
  <c r="W829" i="1" s="1"/>
  <c r="Y1170" i="1"/>
  <c r="AB1170" i="1" s="1"/>
  <c r="V1990" i="1"/>
  <c r="W1990" i="1" s="1"/>
  <c r="Z2055" i="1"/>
  <c r="Y96" i="1"/>
  <c r="AB96" i="1" s="1"/>
  <c r="AA18" i="1"/>
  <c r="Y844" i="1"/>
  <c r="AB844" i="1" s="1"/>
  <c r="AC844" i="1" s="1"/>
  <c r="AA2319" i="1"/>
  <c r="AC2319" i="1" s="1"/>
  <c r="Z2398" i="1"/>
  <c r="V1794" i="1"/>
  <c r="W1794" i="1" s="1"/>
  <c r="V1313" i="1"/>
  <c r="W1313" i="1" s="1"/>
  <c r="Z2108" i="1"/>
  <c r="V397" i="1"/>
  <c r="W397" i="1" s="1"/>
  <c r="V2459" i="1"/>
  <c r="W2459" i="1" s="1"/>
  <c r="V1213" i="1"/>
  <c r="W1213" i="1" s="1"/>
  <c r="Z764" i="1"/>
  <c r="AA1215" i="1"/>
  <c r="V1850" i="1"/>
  <c r="W1850" i="1" s="1"/>
  <c r="Z853" i="1"/>
  <c r="Y2211" i="1"/>
  <c r="AB2211" i="1" s="1"/>
  <c r="AC2211" i="1" s="1"/>
  <c r="AA2442" i="1"/>
  <c r="Z2378" i="1"/>
  <c r="AB2378" i="1" s="1"/>
  <c r="Z1315" i="1"/>
  <c r="AB1315" i="1" s="1"/>
  <c r="V1400" i="1"/>
  <c r="W1400" i="1" s="1"/>
  <c r="Z1538" i="1"/>
  <c r="Y2269" i="1"/>
  <c r="AB2269" i="1" s="1"/>
  <c r="AC2269" i="1" s="1"/>
  <c r="Z754" i="1"/>
  <c r="Y1454" i="1"/>
  <c r="AB1454" i="1" s="1"/>
  <c r="AC1454" i="1" s="1"/>
  <c r="V1775" i="1"/>
  <c r="W1775" i="1" s="1"/>
  <c r="Z1865" i="1"/>
  <c r="AA1259" i="1"/>
  <c r="V526" i="1"/>
  <c r="W526" i="1" s="1"/>
  <c r="V2209" i="1"/>
  <c r="W2209" i="1" s="1"/>
  <c r="Z1690" i="1"/>
  <c r="AB1690" i="1" s="1"/>
  <c r="Y1261" i="1"/>
  <c r="AB1261" i="1" s="1"/>
  <c r="V898" i="1"/>
  <c r="W898" i="1" s="1"/>
  <c r="Y1259" i="1"/>
  <c r="AA880" i="1"/>
  <c r="Z1615" i="1"/>
  <c r="AA1763" i="1"/>
  <c r="Y2264" i="1"/>
  <c r="AB2264" i="1" s="1"/>
  <c r="Z414" i="1"/>
  <c r="Y2180" i="1"/>
  <c r="AB2180" i="1" s="1"/>
  <c r="Y1385" i="1"/>
  <c r="AB1385" i="1" s="1"/>
  <c r="Y442" i="1"/>
  <c r="Y2040" i="1"/>
  <c r="AA1017" i="1"/>
  <c r="V1511" i="1"/>
  <c r="W1511" i="1" s="1"/>
  <c r="AA415" i="1"/>
  <c r="Z340" i="1"/>
  <c r="Z1220" i="1"/>
  <c r="V216" i="1"/>
  <c r="W216" i="1" s="1"/>
  <c r="Y1627" i="1"/>
  <c r="V1457" i="1"/>
  <c r="W1457" i="1" s="1"/>
  <c r="V1596" i="1"/>
  <c r="W1596" i="1" s="1"/>
  <c r="Z1495" i="1"/>
  <c r="Y2445" i="1"/>
  <c r="V2030" i="1"/>
  <c r="W2030" i="1" s="1"/>
  <c r="Y1021" i="1"/>
  <c r="AB1021" i="1" s="1"/>
  <c r="Z148" i="1"/>
  <c r="V1814" i="1"/>
  <c r="W1814" i="1" s="1"/>
  <c r="Z2213" i="1"/>
  <c r="Z1520" i="1"/>
  <c r="AA314" i="1"/>
  <c r="Y1742" i="1"/>
  <c r="V811" i="1"/>
  <c r="W811" i="1" s="1"/>
  <c r="AA1762" i="1"/>
  <c r="Y895" i="1"/>
  <c r="AB895" i="1" s="1"/>
  <c r="V2442" i="1"/>
  <c r="W2442" i="1" s="1"/>
  <c r="Z943" i="1"/>
  <c r="AB943" i="1" s="1"/>
  <c r="AA1557" i="1"/>
  <c r="Y1901" i="1"/>
  <c r="Z1483" i="1"/>
  <c r="Y1226" i="1"/>
  <c r="AB1226" i="1" s="1"/>
  <c r="AA2236" i="1"/>
  <c r="AC2236" i="1" s="1"/>
  <c r="AA188" i="1"/>
  <c r="Z1382" i="1"/>
  <c r="Y2249" i="1"/>
  <c r="AB2249" i="1" s="1"/>
  <c r="Z1881" i="1"/>
  <c r="Y1310" i="1"/>
  <c r="AA881" i="1"/>
  <c r="V1532" i="1"/>
  <c r="W1532" i="1" s="1"/>
  <c r="V1883" i="1"/>
  <c r="W1883" i="1" s="1"/>
  <c r="Z242" i="1"/>
  <c r="AB242" i="1" s="1"/>
  <c r="Z193" i="1"/>
  <c r="Z375" i="1"/>
  <c r="AB375" i="1" s="1"/>
  <c r="AC375" i="1" s="1"/>
  <c r="V1818" i="1"/>
  <c r="W1818" i="1" s="1"/>
  <c r="Z843" i="1"/>
  <c r="Z902" i="1"/>
  <c r="AA1579" i="1"/>
  <c r="Y294" i="1"/>
  <c r="AB294" i="1" s="1"/>
  <c r="Z2167" i="1"/>
  <c r="V2251" i="1"/>
  <c r="W2251" i="1" s="1"/>
  <c r="AA2421" i="1"/>
  <c r="Y536" i="1"/>
  <c r="Z989" i="1"/>
  <c r="Z614" i="1"/>
  <c r="AB614" i="1" s="1"/>
  <c r="V922" i="1"/>
  <c r="W922" i="1" s="1"/>
  <c r="Y1270" i="1"/>
  <c r="Z525" i="1"/>
  <c r="Y1579" i="1"/>
  <c r="Z1291" i="1"/>
  <c r="Z267" i="1"/>
  <c r="V1930" i="1"/>
  <c r="W1930" i="1" s="1"/>
  <c r="V154" i="1"/>
  <c r="W154" i="1" s="1"/>
  <c r="V1922" i="1"/>
  <c r="W1922" i="1" s="1"/>
  <c r="V1727" i="1"/>
  <c r="W1727" i="1" s="1"/>
  <c r="AA442" i="1"/>
  <c r="V1849" i="1"/>
  <c r="W1849" i="1" s="1"/>
  <c r="Z2364" i="1"/>
  <c r="V1742" i="1"/>
  <c r="W1742" i="1" s="1"/>
  <c r="Y1020" i="1"/>
  <c r="AA2364" i="1"/>
  <c r="Z1492" i="1"/>
  <c r="V25" i="1"/>
  <c r="W25" i="1" s="1"/>
  <c r="Z674" i="1"/>
  <c r="AA2079" i="1"/>
  <c r="AA856" i="1"/>
  <c r="Y1917" i="1"/>
  <c r="Y1804" i="1"/>
  <c r="AB1804" i="1" s="1"/>
  <c r="AC1804" i="1" s="1"/>
  <c r="Z2140" i="1"/>
  <c r="Z181" i="1"/>
  <c r="V491" i="1"/>
  <c r="W491" i="1" s="1"/>
  <c r="Y1009" i="1"/>
  <c r="AB1009" i="1" s="1"/>
  <c r="AC1009" i="1" s="1"/>
  <c r="Y1965" i="1"/>
  <c r="AB1965" i="1" s="1"/>
  <c r="AA1558" i="1"/>
  <c r="AC1558" i="1" s="1"/>
  <c r="V915" i="1"/>
  <c r="W915" i="1" s="1"/>
  <c r="V1144" i="1"/>
  <c r="W1144" i="1" s="1"/>
  <c r="Z1086" i="1"/>
  <c r="AA246" i="1"/>
  <c r="AC246" i="1" s="1"/>
  <c r="V1329" i="1"/>
  <c r="W1329" i="1" s="1"/>
  <c r="V774" i="1"/>
  <c r="W774" i="1" s="1"/>
  <c r="Z10" i="1"/>
  <c r="AA126" i="1"/>
  <c r="Y567" i="1"/>
  <c r="AA278" i="1"/>
  <c r="V2326" i="1"/>
  <c r="W2326" i="1" s="1"/>
  <c r="AA979" i="1"/>
  <c r="AA1262" i="1"/>
  <c r="Z309" i="1"/>
  <c r="Y1643" i="1"/>
  <c r="AB1643" i="1" s="1"/>
  <c r="AC1643" i="1" s="1"/>
  <c r="V2050" i="1"/>
  <c r="W2050" i="1" s="1"/>
  <c r="Z957" i="1"/>
  <c r="Z2212" i="1"/>
  <c r="AB2212" i="1" s="1"/>
  <c r="Z62" i="1"/>
  <c r="Z433" i="1"/>
  <c r="Z2097" i="1"/>
  <c r="AA453" i="1"/>
  <c r="Z1508" i="1"/>
  <c r="Z1337" i="1"/>
  <c r="AA122" i="1"/>
  <c r="Y2281" i="1"/>
  <c r="AB2281" i="1" s="1"/>
  <c r="V1003" i="1"/>
  <c r="W1003" i="1" s="1"/>
  <c r="V1467" i="1"/>
  <c r="W1467" i="1" s="1"/>
  <c r="V926" i="1"/>
  <c r="W926" i="1" s="1"/>
  <c r="V950" i="1"/>
  <c r="W950" i="1" s="1"/>
  <c r="Z953" i="1"/>
  <c r="Z2072" i="1"/>
  <c r="Y34" i="1"/>
  <c r="AB34" i="1" s="1"/>
  <c r="V1193" i="1"/>
  <c r="W1193" i="1" s="1"/>
  <c r="Z2261" i="1"/>
  <c r="AA1189" i="1"/>
  <c r="Y1199" i="1"/>
  <c r="Z1408" i="1"/>
  <c r="Y1462" i="1"/>
  <c r="AA172" i="1"/>
  <c r="Z948" i="1"/>
  <c r="Y1584" i="1"/>
  <c r="AB1584" i="1" s="1"/>
  <c r="Z2226" i="1"/>
  <c r="V520" i="1"/>
  <c r="W520" i="1" s="1"/>
  <c r="Y79" i="1"/>
  <c r="AB79" i="1" s="1"/>
  <c r="AA603" i="1"/>
  <c r="Z1631" i="1"/>
  <c r="V565" i="1"/>
  <c r="W565" i="1" s="1"/>
  <c r="AA422" i="1"/>
  <c r="V2150" i="1"/>
  <c r="W2150" i="1" s="1"/>
  <c r="Z1657" i="1"/>
  <c r="V1418" i="1"/>
  <c r="W1418" i="1" s="1"/>
  <c r="V749" i="1"/>
  <c r="W749" i="1" s="1"/>
  <c r="Y515" i="1"/>
  <c r="AA911" i="1"/>
  <c r="AA2100" i="1"/>
  <c r="AA1325" i="1"/>
  <c r="V1570" i="1"/>
  <c r="W1570" i="1" s="1"/>
  <c r="Z1568" i="1"/>
  <c r="AA2135" i="1"/>
  <c r="AC2135" i="1" s="1"/>
  <c r="AA344" i="1"/>
  <c r="AC344" i="1" s="1"/>
  <c r="V849" i="1"/>
  <c r="W849" i="1" s="1"/>
  <c r="Z2069" i="1"/>
  <c r="V897" i="1"/>
  <c r="W897" i="1" s="1"/>
  <c r="V2371" i="1"/>
  <c r="W2371" i="1" s="1"/>
  <c r="V1383" i="1"/>
  <c r="W1383" i="1" s="1"/>
  <c r="Y901" i="1"/>
  <c r="AB901" i="1" s="1"/>
  <c r="AA747" i="1"/>
  <c r="AA826" i="1"/>
  <c r="Z1995" i="1"/>
  <c r="Z122" i="1"/>
  <c r="Y998" i="1"/>
  <c r="AB998" i="1" s="1"/>
  <c r="V73" i="1"/>
  <c r="W73" i="1" s="1"/>
  <c r="Y1465" i="1"/>
  <c r="AB1465" i="1" s="1"/>
  <c r="V2013" i="1"/>
  <c r="W2013" i="1" s="1"/>
  <c r="AA81" i="1"/>
  <c r="AA1000" i="1"/>
  <c r="AA1241" i="1"/>
  <c r="V2294" i="1"/>
  <c r="W2294" i="1" s="1"/>
  <c r="Y485" i="1"/>
  <c r="Z1528" i="1"/>
  <c r="Z499" i="1"/>
  <c r="AA366" i="1"/>
  <c r="AA2436" i="1"/>
  <c r="Y1027" i="1"/>
  <c r="AB1027" i="1" s="1"/>
  <c r="V731" i="1"/>
  <c r="W731" i="1" s="1"/>
  <c r="V2281" i="1"/>
  <c r="W2281" i="1" s="1"/>
  <c r="V1348" i="1"/>
  <c r="W1348" i="1" s="1"/>
  <c r="Z485" i="1"/>
  <c r="AA1528" i="1"/>
  <c r="AA802" i="1"/>
  <c r="AC802" i="1" s="1"/>
  <c r="Z451" i="1"/>
  <c r="Z530" i="1"/>
  <c r="Z2021" i="1"/>
  <c r="AA2125" i="1"/>
  <c r="AC2125" i="1" s="1"/>
  <c r="AA274" i="1"/>
  <c r="V2324" i="1"/>
  <c r="W2324" i="1" s="1"/>
  <c r="AA1329" i="1"/>
  <c r="AA2188" i="1"/>
  <c r="Y1290" i="1"/>
  <c r="AB1290" i="1" s="1"/>
  <c r="AC1290" i="1" s="1"/>
  <c r="Z239" i="1"/>
  <c r="AB239" i="1" s="1"/>
  <c r="V2507" i="1"/>
  <c r="W2507" i="1" s="1"/>
  <c r="Z1109" i="1"/>
  <c r="AB1109" i="1" s="1"/>
  <c r="AA1039" i="1"/>
  <c r="V2272" i="1"/>
  <c r="W2272" i="1" s="1"/>
  <c r="V109" i="1"/>
  <c r="W109" i="1" s="1"/>
  <c r="V291" i="1"/>
  <c r="W291" i="1" s="1"/>
  <c r="Z270" i="1"/>
  <c r="Y635" i="1"/>
  <c r="Y185" i="1"/>
  <c r="AB185" i="1" s="1"/>
  <c r="AC185" i="1" s="1"/>
  <c r="V1485" i="1"/>
  <c r="W1485" i="1" s="1"/>
  <c r="Z920" i="1"/>
  <c r="AB920" i="1" s="1"/>
  <c r="Y1956" i="1"/>
  <c r="AB1956" i="1" s="1"/>
  <c r="Z1539" i="1"/>
  <c r="Z476" i="1"/>
  <c r="AB476" i="1" s="1"/>
  <c r="Y1659" i="1"/>
  <c r="AB1659" i="1" s="1"/>
  <c r="AC1659" i="1" s="1"/>
  <c r="Y899" i="1"/>
  <c r="Y398" i="1"/>
  <c r="AB398" i="1" s="1"/>
  <c r="Z538" i="1"/>
  <c r="AA2021" i="1"/>
  <c r="AA1820" i="1"/>
  <c r="Z142" i="1"/>
  <c r="Z470" i="1"/>
  <c r="V1494" i="1"/>
  <c r="W1494" i="1" s="1"/>
  <c r="V747" i="1"/>
  <c r="W747" i="1" s="1"/>
  <c r="AA538" i="1"/>
  <c r="AA2508" i="1"/>
  <c r="AC2508" i="1" s="1"/>
  <c r="Z467" i="1"/>
  <c r="AB467" i="1" s="1"/>
  <c r="AC467" i="1" s="1"/>
  <c r="AA2348" i="1"/>
  <c r="Z1163" i="1"/>
  <c r="Z560" i="1"/>
  <c r="Y760" i="1"/>
  <c r="AB760" i="1" s="1"/>
  <c r="Y240" i="1"/>
  <c r="Y2332" i="1"/>
  <c r="Y1071" i="1"/>
  <c r="AB1071" i="1" s="1"/>
  <c r="AC1071" i="1" s="1"/>
  <c r="Z1503" i="1"/>
  <c r="Z1044" i="1"/>
  <c r="V1421" i="1"/>
  <c r="W1421" i="1" s="1"/>
  <c r="AA204" i="1"/>
  <c r="AC204" i="1" s="1"/>
  <c r="V2430" i="1"/>
  <c r="W2430" i="1" s="1"/>
  <c r="V239" i="1"/>
  <c r="W239" i="1" s="1"/>
  <c r="Y1668" i="1"/>
  <c r="AB1668" i="1" s="1"/>
  <c r="AC1668" i="1" s="1"/>
  <c r="AA2299" i="1"/>
  <c r="Z676" i="1"/>
  <c r="Y397" i="1"/>
  <c r="AB397" i="1" s="1"/>
  <c r="AC397" i="1" s="1"/>
  <c r="V1319" i="1"/>
  <c r="W1319" i="1" s="1"/>
  <c r="Y2401" i="1"/>
  <c r="AB2401" i="1" s="1"/>
  <c r="AC2401" i="1" s="1"/>
  <c r="V2266" i="1"/>
  <c r="W2266" i="1" s="1"/>
  <c r="Z217" i="1"/>
  <c r="V1697" i="1"/>
  <c r="W1697" i="1" s="1"/>
  <c r="AA1938" i="1"/>
  <c r="AC1938" i="1" s="1"/>
  <c r="Y1907" i="1"/>
  <c r="AB1907" i="1" s="1"/>
  <c r="AA512" i="1"/>
  <c r="Z184" i="1"/>
  <c r="V2401" i="1"/>
  <c r="W2401" i="1" s="1"/>
  <c r="V1164" i="1"/>
  <c r="W1164" i="1" s="1"/>
  <c r="Z1268" i="1"/>
  <c r="V1025" i="1"/>
  <c r="W1025" i="1" s="1"/>
  <c r="V1522" i="1"/>
  <c r="W1522" i="1" s="1"/>
  <c r="Z1518" i="1"/>
  <c r="Y184" i="1"/>
  <c r="Z1527" i="1"/>
  <c r="AA1420" i="1"/>
  <c r="Y542" i="1"/>
  <c r="Y956" i="1"/>
  <c r="AB956" i="1" s="1"/>
  <c r="Z689" i="1"/>
  <c r="AA16" i="1"/>
  <c r="Y506" i="1"/>
  <c r="Z1722" i="1"/>
  <c r="AB1722" i="1" s="1"/>
  <c r="AA2238" i="1"/>
  <c r="V394" i="1"/>
  <c r="W394" i="1" s="1"/>
  <c r="V1629" i="1"/>
  <c r="W1629" i="1" s="1"/>
  <c r="Z1145" i="1"/>
  <c r="Z1877" i="1"/>
  <c r="AA1047" i="1"/>
  <c r="V2146" i="1"/>
  <c r="W2146" i="1" s="1"/>
  <c r="Y2347" i="1"/>
  <c r="AB2347" i="1" s="1"/>
  <c r="AC2347" i="1" s="1"/>
  <c r="AA1624" i="1"/>
  <c r="AC1624" i="1" s="1"/>
  <c r="Y363" i="1"/>
  <c r="AA873" i="1"/>
  <c r="Y2051" i="1"/>
  <c r="AB2051" i="1" s="1"/>
  <c r="AC2051" i="1" s="1"/>
  <c r="AA1113" i="1"/>
  <c r="Y1629" i="1"/>
  <c r="AB1629" i="1" s="1"/>
  <c r="Z1386" i="1"/>
  <c r="AB1386" i="1" s="1"/>
  <c r="AC1386" i="1" s="1"/>
  <c r="Z1461" i="1"/>
  <c r="AA1161" i="1"/>
  <c r="AA2067" i="1"/>
  <c r="V843" i="1"/>
  <c r="W843" i="1" s="1"/>
  <c r="AA922" i="1"/>
  <c r="Y1341" i="1"/>
  <c r="Y2337" i="1"/>
  <c r="AB2337" i="1" s="1"/>
  <c r="AA1850" i="1"/>
  <c r="Z502" i="1"/>
  <c r="V1123" i="1"/>
  <c r="W1123" i="1" s="1"/>
  <c r="Y932" i="1"/>
  <c r="V1660" i="1"/>
  <c r="W1660" i="1" s="1"/>
  <c r="AA1203" i="1"/>
  <c r="AC1203" i="1" s="1"/>
  <c r="AA1961" i="1"/>
  <c r="AA1840" i="1"/>
  <c r="AC1840" i="1" s="1"/>
  <c r="Y1279" i="1"/>
  <c r="Y1488" i="1"/>
  <c r="V238" i="1"/>
  <c r="W238" i="1" s="1"/>
  <c r="AA1457" i="1"/>
  <c r="Y1903" i="1"/>
  <c r="AB1903" i="1" s="1"/>
  <c r="AC1903" i="1" s="1"/>
  <c r="Y1504" i="1"/>
  <c r="Z1313" i="1"/>
  <c r="AB1313" i="1" s="1"/>
  <c r="AC1313" i="1" s="1"/>
  <c r="V2437" i="1"/>
  <c r="W2437" i="1" s="1"/>
  <c r="Y470" i="1"/>
  <c r="AA2459" i="1"/>
  <c r="Y1213" i="1"/>
  <c r="AB1213" i="1" s="1"/>
  <c r="AA1240" i="1"/>
  <c r="Z1232" i="1"/>
  <c r="AA54" i="1"/>
  <c r="Z82" i="1"/>
  <c r="V1923" i="1"/>
  <c r="W1923" i="1" s="1"/>
  <c r="AA2086" i="1"/>
  <c r="Z2026" i="1"/>
  <c r="Z910" i="1"/>
  <c r="Y1586" i="1"/>
  <c r="AB1586" i="1" s="1"/>
  <c r="AA1538" i="1"/>
  <c r="V1683" i="1"/>
  <c r="W1683" i="1" s="1"/>
  <c r="V286" i="1"/>
  <c r="W286" i="1" s="1"/>
  <c r="Z2184" i="1"/>
  <c r="AB2184" i="1" s="1"/>
  <c r="AC2184" i="1" s="1"/>
  <c r="Y1877" i="1"/>
  <c r="Z1526" i="1"/>
  <c r="Z1025" i="1"/>
  <c r="Y1264" i="1"/>
  <c r="AB1264" i="1" s="1"/>
  <c r="V2105" i="1"/>
  <c r="W2105" i="1" s="1"/>
  <c r="Y1483" i="1"/>
  <c r="AB1483" i="1" s="1"/>
  <c r="Y1466" i="1"/>
  <c r="AB1466" i="1" s="1"/>
  <c r="Z585" i="1"/>
  <c r="AA250" i="1"/>
  <c r="AA1264" i="1"/>
  <c r="V1666" i="1"/>
  <c r="W1666" i="1" s="1"/>
  <c r="Z65" i="1"/>
  <c r="AA1685" i="1"/>
  <c r="AA659" i="1"/>
  <c r="Z1846" i="1"/>
  <c r="Y1890" i="1"/>
  <c r="AB1890" i="1" s="1"/>
  <c r="AC1890" i="1" s="1"/>
  <c r="V442" i="1"/>
  <c r="W442" i="1" s="1"/>
  <c r="V2040" i="1"/>
  <c r="W2040" i="1" s="1"/>
  <c r="V280" i="1"/>
  <c r="W280" i="1" s="1"/>
  <c r="V1483" i="1"/>
  <c r="W1483" i="1" s="1"/>
  <c r="Z415" i="1"/>
  <c r="AA487" i="1"/>
  <c r="AC487" i="1" s="1"/>
  <c r="Y1017" i="1"/>
  <c r="AB1017" i="1" s="1"/>
  <c r="Z695" i="1"/>
  <c r="AA2458" i="1"/>
  <c r="Y1130" i="1"/>
  <c r="AB1130" i="1" s="1"/>
  <c r="AC1130" i="1" s="1"/>
  <c r="Y1596" i="1"/>
  <c r="AA1932" i="1"/>
  <c r="Z1749" i="1"/>
  <c r="Z766" i="1"/>
  <c r="Y964" i="1"/>
  <c r="Y544" i="1"/>
  <c r="AA2249" i="1"/>
  <c r="V556" i="1"/>
  <c r="W556" i="1" s="1"/>
  <c r="V705" i="1"/>
  <c r="W705" i="1" s="1"/>
  <c r="V314" i="1"/>
  <c r="W314" i="1" s="1"/>
  <c r="V1446" i="1"/>
  <c r="W1446" i="1" s="1"/>
  <c r="Z1745" i="1"/>
  <c r="Y1439" i="1"/>
  <c r="AA235" i="1"/>
  <c r="Y828" i="1"/>
  <c r="AB828" i="1" s="1"/>
  <c r="AC828" i="1" s="1"/>
  <c r="AA391" i="1"/>
  <c r="Y1557" i="1"/>
  <c r="AB1557" i="1" s="1"/>
  <c r="AC1557" i="1" s="1"/>
  <c r="Y2091" i="1"/>
  <c r="V1881" i="1"/>
  <c r="W1881" i="1" s="1"/>
  <c r="V1226" i="1"/>
  <c r="W1226" i="1" s="1"/>
  <c r="AA1482" i="1"/>
  <c r="Z2210" i="1"/>
  <c r="Y325" i="1"/>
  <c r="AB325" i="1" s="1"/>
  <c r="AC325" i="1" s="1"/>
  <c r="AA2456" i="1"/>
  <c r="Z128" i="1"/>
  <c r="Y790" i="1"/>
  <c r="Y1153" i="1"/>
  <c r="AB1153" i="1" s="1"/>
  <c r="Z1020" i="1"/>
  <c r="Y2070" i="1"/>
  <c r="AB2070" i="1" s="1"/>
  <c r="Y277" i="1"/>
  <c r="AB277" i="1" s="1"/>
  <c r="V1964" i="1"/>
  <c r="W1964" i="1" s="1"/>
  <c r="AA1889" i="1"/>
  <c r="V1910" i="1"/>
  <c r="W1910" i="1" s="1"/>
  <c r="Z789" i="1"/>
  <c r="V1386" i="1"/>
  <c r="W1386" i="1" s="1"/>
  <c r="Z724" i="1"/>
  <c r="Y914" i="1"/>
  <c r="AB914" i="1" s="1"/>
  <c r="Z371" i="1"/>
  <c r="Z2302" i="1"/>
  <c r="Y1930" i="1"/>
  <c r="AB1930" i="1" s="1"/>
  <c r="AA1525" i="1"/>
  <c r="Z1510" i="1"/>
  <c r="V1597" i="1"/>
  <c r="W1597" i="1" s="1"/>
  <c r="AA1354" i="1"/>
  <c r="V1270" i="1"/>
  <c r="W1270" i="1" s="1"/>
  <c r="Z2241" i="1"/>
  <c r="Z1263" i="1"/>
  <c r="Z377" i="1"/>
  <c r="Z1344" i="1"/>
  <c r="Y1583" i="1"/>
  <c r="AB1583" i="1" s="1"/>
  <c r="AC1583" i="1" s="1"/>
  <c r="V312" i="1"/>
  <c r="W312" i="1" s="1"/>
  <c r="AA2020" i="1"/>
  <c r="V1582" i="1"/>
  <c r="W1582" i="1" s="1"/>
  <c r="Y296" i="1"/>
  <c r="AB296" i="1" s="1"/>
  <c r="AA2482" i="1"/>
  <c r="Y2390" i="1"/>
  <c r="AB2390" i="1" s="1"/>
  <c r="Y1062" i="1"/>
  <c r="V958" i="1"/>
  <c r="W958" i="1" s="1"/>
  <c r="AA2440" i="1"/>
  <c r="V824" i="1"/>
  <c r="W824" i="1" s="1"/>
  <c r="Z858" i="1"/>
  <c r="V424" i="1"/>
  <c r="W424" i="1" s="1"/>
  <c r="AA1818" i="1"/>
  <c r="V553" i="1"/>
  <c r="W553" i="1" s="1"/>
  <c r="V631" i="1"/>
  <c r="W631" i="1" s="1"/>
  <c r="AA2284" i="1"/>
  <c r="Y1095" i="1"/>
  <c r="AB1095" i="1" s="1"/>
  <c r="V1367" i="1"/>
  <c r="W1367" i="1" s="1"/>
  <c r="Z958" i="1"/>
  <c r="AA940" i="1"/>
  <c r="Y1578" i="1"/>
  <c r="AB1578" i="1" s="1"/>
  <c r="AC1578" i="1" s="1"/>
  <c r="V805" i="1"/>
  <c r="W805" i="1" s="1"/>
  <c r="Z1392" i="1"/>
  <c r="Y2167" i="1"/>
  <c r="AA1020" i="1"/>
  <c r="V1560" i="1"/>
  <c r="W1560" i="1" s="1"/>
  <c r="AA1285" i="1"/>
  <c r="AA2469" i="1"/>
  <c r="Y621" i="1"/>
  <c r="V377" i="1"/>
  <c r="W377" i="1" s="1"/>
  <c r="Z1636" i="1"/>
  <c r="Z1076" i="1"/>
  <c r="V2432" i="1"/>
  <c r="W2432" i="1" s="1"/>
  <c r="Y912" i="1"/>
  <c r="AB912" i="1" s="1"/>
  <c r="AC912" i="1" s="1"/>
  <c r="Z1390" i="1"/>
  <c r="Y778" i="1"/>
  <c r="AB778" i="1" s="1"/>
  <c r="AA2153" i="1"/>
  <c r="AA59" i="1"/>
  <c r="Y1106" i="1"/>
  <c r="AB1106" i="1" s="1"/>
  <c r="V1306" i="1"/>
  <c r="W1306" i="1" s="1"/>
  <c r="Y708" i="1"/>
  <c r="AB708" i="1" s="1"/>
  <c r="AC708" i="1" s="1"/>
  <c r="V1428" i="1"/>
  <c r="W1428" i="1" s="1"/>
  <c r="AA1358" i="1"/>
  <c r="AA1406" i="1"/>
  <c r="V945" i="1"/>
  <c r="W945" i="1" s="1"/>
  <c r="Z2251" i="1"/>
  <c r="V1562" i="1"/>
  <c r="W1562" i="1" s="1"/>
  <c r="V2154" i="1"/>
  <c r="W2154" i="1" s="1"/>
  <c r="Y1433" i="1"/>
  <c r="Y735" i="1"/>
  <c r="AB735" i="1" s="1"/>
  <c r="V2091" i="1"/>
  <c r="W2091" i="1" s="1"/>
  <c r="AA1921" i="1"/>
  <c r="AA1212" i="1"/>
  <c r="V1851" i="1"/>
  <c r="W1851" i="1" s="1"/>
  <c r="V2201" i="1"/>
  <c r="W2201" i="1" s="1"/>
  <c r="V1879" i="1"/>
  <c r="W1879" i="1" s="1"/>
  <c r="Y428" i="1"/>
  <c r="AB428" i="1" s="1"/>
  <c r="AC428" i="1" s="1"/>
  <c r="V1398" i="1"/>
  <c r="W1398" i="1" s="1"/>
  <c r="Y1673" i="1"/>
  <c r="AB1673" i="1" s="1"/>
  <c r="AA1370" i="1"/>
  <c r="Z1128" i="1"/>
  <c r="AA2350" i="1"/>
  <c r="Y864" i="1"/>
  <c r="AB864" i="1" s="1"/>
  <c r="V388" i="1"/>
  <c r="W388" i="1" s="1"/>
  <c r="Y2223" i="1"/>
  <c r="AB2223" i="1" s="1"/>
  <c r="V1228" i="1"/>
  <c r="W1228" i="1" s="1"/>
  <c r="V2388" i="1"/>
  <c r="W2388" i="1" s="1"/>
  <c r="AA1104" i="1"/>
  <c r="Z1317" i="1"/>
  <c r="Y1258" i="1"/>
  <c r="Y2106" i="1"/>
  <c r="AB2106" i="1" s="1"/>
  <c r="V323" i="1"/>
  <c r="W323" i="1" s="1"/>
  <c r="V1010" i="1"/>
  <c r="W1010" i="1" s="1"/>
  <c r="Y1492" i="1"/>
  <c r="Y517" i="1"/>
  <c r="Y751" i="1"/>
  <c r="V856" i="1"/>
  <c r="W856" i="1" s="1"/>
  <c r="AA1081" i="1"/>
  <c r="V1068" i="1"/>
  <c r="W1068" i="1" s="1"/>
  <c r="V2130" i="1"/>
  <c r="W2130" i="1" s="1"/>
  <c r="Y775" i="1"/>
  <c r="AB775" i="1" s="1"/>
  <c r="Z443" i="1"/>
  <c r="Y2432" i="1"/>
  <c r="Y1506" i="1"/>
  <c r="AB1506" i="1" s="1"/>
  <c r="AA465" i="1"/>
  <c r="Z1056" i="1"/>
  <c r="Y1831" i="1"/>
  <c r="Y967" i="1"/>
  <c r="AA1103" i="1"/>
  <c r="Y2295" i="1"/>
  <c r="Y232" i="1"/>
  <c r="Y969" i="1"/>
  <c r="V1036" i="1"/>
  <c r="W1036" i="1" s="1"/>
  <c r="V2475" i="1"/>
  <c r="W2475" i="1" s="1"/>
  <c r="V1468" i="1"/>
  <c r="W1468" i="1" s="1"/>
  <c r="V1791" i="1"/>
  <c r="W1791" i="1" s="1"/>
  <c r="Y1695" i="1"/>
  <c r="AB1695" i="1" s="1"/>
  <c r="V564" i="1"/>
  <c r="W564" i="1" s="1"/>
  <c r="Y1459" i="1"/>
  <c r="AB1459" i="1" s="1"/>
  <c r="Y1358" i="1"/>
  <c r="V976" i="1"/>
  <c r="W976" i="1" s="1"/>
  <c r="Y1195" i="1"/>
  <c r="AA1946" i="1"/>
  <c r="AA1402" i="1"/>
  <c r="V886" i="1"/>
  <c r="W886" i="1" s="1"/>
  <c r="V1076" i="1"/>
  <c r="W1076" i="1" s="1"/>
  <c r="Z2469" i="1"/>
  <c r="AA861" i="1"/>
  <c r="AA825" i="1"/>
  <c r="Z220" i="1"/>
  <c r="Z960" i="1"/>
  <c r="AA1443" i="1"/>
  <c r="AA576" i="1"/>
  <c r="Z1369" i="1"/>
  <c r="Z2383" i="1"/>
  <c r="Z1588" i="1"/>
  <c r="AB1588" i="1" s="1"/>
  <c r="AA578" i="1"/>
  <c r="AA1048" i="1"/>
  <c r="V443" i="1"/>
  <c r="W443" i="1" s="1"/>
  <c r="V1369" i="1"/>
  <c r="W1369" i="1" s="1"/>
  <c r="Y791" i="1"/>
  <c r="AB791" i="1" s="1"/>
  <c r="Z1410" i="1"/>
  <c r="AA12" i="1"/>
  <c r="Z1048" i="1"/>
  <c r="V124" i="1"/>
  <c r="W124" i="1" s="1"/>
  <c r="Z1376" i="1"/>
  <c r="V496" i="1"/>
  <c r="W496" i="1" s="1"/>
  <c r="Y431" i="1"/>
  <c r="Y1611" i="1"/>
  <c r="AA115" i="1"/>
  <c r="AA2035" i="1"/>
  <c r="AA254" i="1"/>
  <c r="Z1471" i="1"/>
  <c r="AA431" i="1"/>
  <c r="V1601" i="1"/>
  <c r="W1601" i="1" s="1"/>
  <c r="AA1610" i="1"/>
  <c r="V189" i="1"/>
  <c r="W189" i="1" s="1"/>
  <c r="AA2406" i="1"/>
  <c r="Z1156" i="1"/>
  <c r="V2431" i="1"/>
  <c r="W2431" i="1" s="1"/>
  <c r="V1843" i="1"/>
  <c r="W1843" i="1" s="1"/>
  <c r="V498" i="1"/>
  <c r="W498" i="1" s="1"/>
  <c r="Z2058" i="1"/>
  <c r="Y1551" i="1"/>
  <c r="Z2018" i="1"/>
  <c r="AA1882" i="1"/>
  <c r="Z709" i="1"/>
  <c r="V919" i="1"/>
  <c r="W919" i="1" s="1"/>
  <c r="V1190" i="1"/>
  <c r="W1190" i="1" s="1"/>
  <c r="V329" i="1"/>
  <c r="W329" i="1" s="1"/>
  <c r="AA1022" i="1"/>
  <c r="V275" i="1"/>
  <c r="W275" i="1" s="1"/>
  <c r="AA446" i="1"/>
  <c r="V353" i="1"/>
  <c r="W353" i="1" s="1"/>
  <c r="V1307" i="1"/>
  <c r="W1307" i="1" s="1"/>
  <c r="Y1074" i="1"/>
  <c r="AB1074" i="1" s="1"/>
  <c r="AC1074" i="1" s="1"/>
  <c r="AA2490" i="1"/>
  <c r="Z955" i="1"/>
  <c r="V2506" i="1"/>
  <c r="W2506" i="1" s="1"/>
  <c r="Z792" i="1"/>
  <c r="V2381" i="1"/>
  <c r="W2381" i="1" s="1"/>
  <c r="V697" i="1"/>
  <c r="W697" i="1" s="1"/>
  <c r="V1989" i="1"/>
  <c r="W1989" i="1" s="1"/>
  <c r="AA218" i="1"/>
  <c r="AA1773" i="1"/>
  <c r="Y2477" i="1"/>
  <c r="Y1704" i="1"/>
  <c r="V1701" i="1"/>
  <c r="W1701" i="1" s="1"/>
  <c r="Z1491" i="1"/>
  <c r="V944" i="1"/>
  <c r="W944" i="1" s="1"/>
  <c r="Z547" i="1"/>
  <c r="V2391" i="1"/>
  <c r="W2391" i="1" s="1"/>
  <c r="AA768" i="1"/>
  <c r="AA1171" i="1"/>
  <c r="AA2431" i="1"/>
  <c r="V1097" i="1"/>
  <c r="W1097" i="1" s="1"/>
  <c r="Y1296" i="1"/>
  <c r="AB1296" i="1" s="1"/>
  <c r="Y1066" i="1"/>
  <c r="AA2300" i="1"/>
  <c r="Y105" i="1"/>
  <c r="V11" i="1"/>
  <c r="W11" i="1" s="1"/>
  <c r="Z2289" i="1"/>
  <c r="Z330" i="1"/>
  <c r="V2200" i="1"/>
  <c r="W2200" i="1" s="1"/>
  <c r="Z33" i="1"/>
  <c r="Z1125" i="1"/>
  <c r="Z1854" i="1"/>
  <c r="Y2077" i="1"/>
  <c r="AB2077" i="1" s="1"/>
  <c r="Z1543" i="1"/>
  <c r="Y84" i="1"/>
  <c r="Z972" i="1"/>
  <c r="Z649" i="1"/>
  <c r="Z297" i="1"/>
  <c r="Y1375" i="1"/>
  <c r="V548" i="1"/>
  <c r="W548" i="1" s="1"/>
  <c r="AA371" i="1"/>
  <c r="Z673" i="1"/>
  <c r="AA2331" i="1"/>
  <c r="AA855" i="1"/>
  <c r="V282" i="1"/>
  <c r="W282" i="1" s="1"/>
  <c r="Z1379" i="1"/>
  <c r="Z194" i="1"/>
  <c r="AB194" i="1" s="1"/>
  <c r="Y2219" i="1"/>
  <c r="Z188" i="1"/>
  <c r="AA152" i="1"/>
  <c r="Z2487" i="1"/>
  <c r="AA2199" i="1"/>
  <c r="V1469" i="1"/>
  <c r="W1469" i="1" s="1"/>
  <c r="AA1532" i="1"/>
  <c r="Z1901" i="1"/>
  <c r="Y436" i="1"/>
  <c r="Z1600" i="1"/>
  <c r="Y202" i="1"/>
  <c r="AA2413" i="1"/>
  <c r="AC2413" i="1" s="1"/>
  <c r="V1116" i="1"/>
  <c r="W1116" i="1" s="1"/>
  <c r="Y468" i="1"/>
  <c r="AB468" i="1" s="1"/>
  <c r="Y1897" i="1"/>
  <c r="Y1228" i="1"/>
  <c r="Z2257" i="1"/>
  <c r="V5" i="1"/>
  <c r="W5" i="1" s="1"/>
  <c r="Y1036" i="1"/>
  <c r="AB1036" i="1" s="1"/>
  <c r="Y1587" i="1"/>
  <c r="AA2160" i="1"/>
  <c r="AA439" i="1"/>
  <c r="AA1677" i="1"/>
  <c r="AA552" i="1"/>
  <c r="AA683" i="1"/>
  <c r="AA1077" i="1"/>
  <c r="Y587" i="1"/>
  <c r="AB587" i="1" s="1"/>
  <c r="AA1249" i="1"/>
  <c r="Z1293" i="1"/>
  <c r="AA2293" i="1"/>
  <c r="Y752" i="1"/>
  <c r="Z115" i="1"/>
  <c r="Z2432" i="1"/>
  <c r="V2066" i="1"/>
  <c r="W2066" i="1" s="1"/>
  <c r="AA778" i="1"/>
  <c r="AA969" i="1"/>
  <c r="V2248" i="1"/>
  <c r="W2248" i="1" s="1"/>
  <c r="Y1238" i="1"/>
  <c r="Z1103" i="1"/>
  <c r="Y1969" i="1"/>
  <c r="AA847" i="1"/>
  <c r="V1691" i="1"/>
  <c r="W1691" i="1" s="1"/>
  <c r="AA707" i="1"/>
  <c r="AC707" i="1" s="1"/>
  <c r="AA1196" i="1"/>
  <c r="V700" i="1"/>
  <c r="W700" i="1" s="1"/>
  <c r="V2229" i="1"/>
  <c r="W2229" i="1" s="1"/>
  <c r="V706" i="1"/>
  <c r="W706" i="1" s="1"/>
  <c r="Z232" i="1"/>
  <c r="V2257" i="1"/>
  <c r="W2257" i="1" s="1"/>
  <c r="Z566" i="1"/>
  <c r="Z976" i="1"/>
  <c r="Y2453" i="1"/>
  <c r="AB2453" i="1" s="1"/>
  <c r="Z1929" i="1"/>
  <c r="Y2000" i="1"/>
  <c r="Y933" i="1"/>
  <c r="AB933" i="1" s="1"/>
  <c r="Z564" i="1"/>
  <c r="Y1327" i="1"/>
  <c r="AB1327" i="1" s="1"/>
  <c r="AC1327" i="1" s="1"/>
  <c r="Z1707" i="1"/>
  <c r="Z1402" i="1"/>
  <c r="V613" i="1"/>
  <c r="W613" i="1" s="1"/>
  <c r="V218" i="1"/>
  <c r="W218" i="1" s="1"/>
  <c r="AA2230" i="1"/>
  <c r="Y718" i="1"/>
  <c r="AB718" i="1" s="1"/>
  <c r="V1991" i="1"/>
  <c r="W1991" i="1" s="1"/>
  <c r="Y2473" i="1"/>
  <c r="AB2473" i="1" s="1"/>
  <c r="AC2473" i="1" s="1"/>
  <c r="V2461" i="1"/>
  <c r="W2461" i="1" s="1"/>
  <c r="V196" i="1"/>
  <c r="W196" i="1" s="1"/>
  <c r="V703" i="1"/>
  <c r="W703" i="1" s="1"/>
  <c r="Y35" i="1"/>
  <c r="Z1847" i="1"/>
  <c r="Y1022" i="1"/>
  <c r="AB1022" i="1" s="1"/>
  <c r="Y1125" i="1"/>
  <c r="AA803" i="1"/>
  <c r="AA703" i="1"/>
  <c r="AA1068" i="1"/>
  <c r="Z48" i="1"/>
  <c r="V832" i="1"/>
  <c r="W832" i="1" s="1"/>
  <c r="V683" i="1"/>
  <c r="W683" i="1" s="1"/>
  <c r="Y982" i="1"/>
  <c r="V444" i="1"/>
  <c r="W444" i="1" s="1"/>
  <c r="Z2035" i="1"/>
  <c r="Y307" i="1"/>
  <c r="Z2060" i="1"/>
  <c r="AB2060" i="1" s="1"/>
  <c r="Z12" i="1"/>
  <c r="V241" i="1"/>
  <c r="W241" i="1" s="1"/>
  <c r="Z1297" i="1"/>
  <c r="Z25" i="1"/>
  <c r="Y1561" i="1"/>
  <c r="Z382" i="1"/>
  <c r="AA2231" i="1"/>
  <c r="AA2229" i="1"/>
  <c r="Y382" i="1"/>
  <c r="Z2362" i="1"/>
  <c r="AA2039" i="1"/>
  <c r="Y298" i="1"/>
  <c r="Y960" i="1"/>
  <c r="Y702" i="1"/>
  <c r="V1436" i="1"/>
  <c r="W1436" i="1" s="1"/>
  <c r="V860" i="1"/>
  <c r="W860" i="1" s="1"/>
  <c r="Z1653" i="1"/>
  <c r="Y1996" i="1"/>
  <c r="AB1996" i="1" s="1"/>
  <c r="V1905" i="1"/>
  <c r="W1905" i="1" s="1"/>
  <c r="V727" i="1"/>
  <c r="W727" i="1" s="1"/>
  <c r="Y1791" i="1"/>
  <c r="AB1791" i="1" s="1"/>
  <c r="V540" i="1"/>
  <c r="W540" i="1" s="1"/>
  <c r="AA1436" i="1"/>
  <c r="Z1202" i="1"/>
  <c r="AA329" i="1"/>
  <c r="V354" i="1"/>
  <c r="W354" i="1" s="1"/>
  <c r="Y214" i="1"/>
  <c r="AA1588" i="1"/>
  <c r="AA2192" i="1"/>
  <c r="Z2066" i="1"/>
  <c r="V906" i="1"/>
  <c r="W906" i="1" s="1"/>
  <c r="V866" i="1"/>
  <c r="W866" i="1" s="1"/>
  <c r="V2424" i="1"/>
  <c r="W2424" i="1" s="1"/>
  <c r="Z237" i="1"/>
  <c r="Y2395" i="1"/>
  <c r="AB2395" i="1" s="1"/>
  <c r="AA1833" i="1"/>
  <c r="Z252" i="1"/>
  <c r="AA785" i="1"/>
  <c r="AA1463" i="1"/>
  <c r="AA2351" i="1"/>
  <c r="AA1132" i="1"/>
  <c r="Y2231" i="1"/>
  <c r="AB2231" i="1" s="1"/>
  <c r="Y1118" i="1"/>
  <c r="Y1559" i="1"/>
  <c r="Z1432" i="1"/>
  <c r="AA1943" i="1"/>
  <c r="AA1187" i="1"/>
  <c r="AA759" i="1"/>
  <c r="Y1576" i="1"/>
  <c r="AB1576" i="1" s="1"/>
  <c r="Y87" i="1"/>
  <c r="V1230" i="1"/>
  <c r="W1230" i="1" s="1"/>
  <c r="Y2031" i="1"/>
  <c r="V29" i="1"/>
  <c r="W29" i="1" s="1"/>
  <c r="Y452" i="1"/>
  <c r="AB452" i="1" s="1"/>
  <c r="AA1395" i="1"/>
  <c r="Z819" i="1"/>
  <c r="V121" i="1"/>
  <c r="W121" i="1" s="1"/>
  <c r="Y615" i="1"/>
  <c r="AB615" i="1" s="1"/>
  <c r="Z1050" i="1"/>
  <c r="V995" i="1"/>
  <c r="W995" i="1" s="1"/>
  <c r="Z704" i="1"/>
  <c r="AB704" i="1" s="1"/>
  <c r="Y189" i="1"/>
  <c r="Z1366" i="1"/>
  <c r="Z206" i="1"/>
  <c r="Y2241" i="1"/>
  <c r="AB2241" i="1" s="1"/>
  <c r="V1581" i="1"/>
  <c r="W1581" i="1" s="1"/>
  <c r="V407" i="1"/>
  <c r="W407" i="1" s="1"/>
  <c r="Y2356" i="1"/>
  <c r="AB2356" i="1" s="1"/>
  <c r="V428" i="1"/>
  <c r="W428" i="1" s="1"/>
  <c r="Y2331" i="1"/>
  <c r="V663" i="1"/>
  <c r="W663" i="1" s="1"/>
  <c r="Z152" i="1"/>
  <c r="AA1738" i="1"/>
  <c r="V2250" i="1"/>
  <c r="W2250" i="1" s="1"/>
  <c r="V988" i="1"/>
  <c r="W988" i="1" s="1"/>
  <c r="V349" i="1"/>
  <c r="W349" i="1" s="1"/>
  <c r="Z2036" i="1"/>
  <c r="V1754" i="1"/>
  <c r="W1754" i="1" s="1"/>
  <c r="Z2455" i="1"/>
  <c r="V219" i="1"/>
  <c r="W219" i="1" s="1"/>
  <c r="Z1848" i="1"/>
  <c r="AA210" i="1"/>
  <c r="Z480" i="1"/>
  <c r="AB480" i="1" s="1"/>
  <c r="V1897" i="1"/>
  <c r="W1897" i="1" s="1"/>
  <c r="Z1228" i="1"/>
  <c r="AA1252" i="1"/>
  <c r="Y2079" i="1"/>
  <c r="Z558" i="1"/>
  <c r="AA2291" i="1"/>
  <c r="V1088" i="1"/>
  <c r="W1088" i="1" s="1"/>
  <c r="Y674" i="1"/>
  <c r="V2079" i="1"/>
  <c r="W2079" i="1" s="1"/>
  <c r="Y1761" i="1"/>
  <c r="AB1761" i="1" s="1"/>
  <c r="AA2068" i="1"/>
  <c r="AA894" i="1"/>
  <c r="AA555" i="1"/>
  <c r="AC555" i="1" s="1"/>
  <c r="V1831" i="1"/>
  <c r="W1831" i="1" s="1"/>
  <c r="AA714" i="1"/>
  <c r="Y2293" i="1"/>
  <c r="AB2293" i="1" s="1"/>
  <c r="AA2467" i="1"/>
  <c r="V202" i="1"/>
  <c r="W202" i="1" s="1"/>
  <c r="AA993" i="1"/>
  <c r="AA2424" i="1"/>
  <c r="Y855" i="1"/>
  <c r="Y1691" i="1"/>
  <c r="AB1691" i="1" s="1"/>
  <c r="AC1691" i="1" s="1"/>
  <c r="V1427" i="1"/>
  <c r="W1427" i="1" s="1"/>
  <c r="AA1238" i="1"/>
  <c r="V1103" i="1"/>
  <c r="W1103" i="1" s="1"/>
  <c r="AA1190" i="1"/>
  <c r="AA733" i="1"/>
  <c r="Y1620" i="1"/>
  <c r="Y2151" i="1"/>
  <c r="Y1096" i="1"/>
  <c r="Z700" i="1"/>
  <c r="Z702" i="1"/>
  <c r="V1635" i="1"/>
  <c r="W1635" i="1" s="1"/>
  <c r="AA392" i="1"/>
  <c r="V668" i="1"/>
  <c r="W668" i="1" s="1"/>
  <c r="AA816" i="1"/>
  <c r="Z2312" i="1"/>
  <c r="Y2506" i="1"/>
  <c r="AA1729" i="1"/>
  <c r="V2000" i="1"/>
  <c r="W2000" i="1" s="1"/>
  <c r="Z1016" i="1"/>
  <c r="V299" i="1"/>
  <c r="W299" i="1" s="1"/>
  <c r="Y1797" i="1"/>
  <c r="AB1797" i="1" s="1"/>
  <c r="AA718" i="1"/>
  <c r="Y1448" i="1"/>
  <c r="V330" i="1"/>
  <c r="W330" i="1" s="1"/>
  <c r="AA1644" i="1"/>
  <c r="Y1600" i="1"/>
  <c r="AB1600" i="1" s="1"/>
  <c r="AA35" i="1"/>
  <c r="Y1991" i="1"/>
  <c r="AB1991" i="1" s="1"/>
  <c r="Y2192" i="1"/>
  <c r="Z1120" i="1"/>
  <c r="V431" i="1"/>
  <c r="W431" i="1" s="1"/>
  <c r="Y2499" i="1"/>
  <c r="AB2499" i="1" s="1"/>
  <c r="Y1068" i="1"/>
  <c r="V2124" i="1"/>
  <c r="W2124" i="1" s="1"/>
  <c r="V1862" i="1"/>
  <c r="W1862" i="1" s="1"/>
  <c r="V1050" i="1"/>
  <c r="W1050" i="1" s="1"/>
  <c r="V761" i="1"/>
  <c r="W761" i="1" s="1"/>
  <c r="Y1694" i="1"/>
  <c r="Y1293" i="1"/>
  <c r="AA48" i="1"/>
  <c r="V2477" i="1"/>
  <c r="W2477" i="1" s="1"/>
  <c r="V1056" i="1"/>
  <c r="W1056" i="1" s="1"/>
  <c r="V1081" i="1"/>
  <c r="W1081" i="1" s="1"/>
  <c r="Z202" i="1"/>
  <c r="V2035" i="1"/>
  <c r="W2035" i="1" s="1"/>
  <c r="Z579" i="1"/>
  <c r="Z60" i="1"/>
  <c r="V587" i="1"/>
  <c r="W587" i="1" s="1"/>
  <c r="Y1640" i="1"/>
  <c r="AA1151" i="1"/>
  <c r="AA488" i="1"/>
  <c r="AA1561" i="1"/>
  <c r="AA481" i="1"/>
  <c r="Y1472" i="1"/>
  <c r="AB1472" i="1" s="1"/>
  <c r="Y71" i="1"/>
  <c r="Z138" i="1"/>
  <c r="Z1230" i="1"/>
  <c r="Y1190" i="1"/>
  <c r="Y823" i="1"/>
  <c r="V1152" i="1"/>
  <c r="W1152" i="1" s="1"/>
  <c r="Y46" i="1"/>
  <c r="Y1708" i="1"/>
  <c r="Y259" i="1"/>
  <c r="AB259" i="1" s="1"/>
  <c r="Y1246" i="1"/>
  <c r="Y2113" i="1"/>
  <c r="Y1162" i="1"/>
  <c r="Y1176" i="1"/>
  <c r="AB1176" i="1" s="1"/>
  <c r="Y2297" i="1"/>
  <c r="AB2297" i="1" s="1"/>
  <c r="AA410" i="1"/>
  <c r="Z2132" i="1"/>
  <c r="V2472" i="1"/>
  <c r="W2472" i="1" s="1"/>
  <c r="Y1529" i="1"/>
  <c r="AB1529" i="1" s="1"/>
  <c r="Y1120" i="1"/>
  <c r="V483" i="1"/>
  <c r="W483" i="1" s="1"/>
  <c r="AA2461" i="1"/>
  <c r="Z1575" i="1"/>
  <c r="Y2424" i="1"/>
  <c r="V759" i="1"/>
  <c r="W759" i="1" s="1"/>
  <c r="Z1302" i="1"/>
  <c r="Z1463" i="1"/>
  <c r="Z584" i="1"/>
  <c r="Y2501" i="1"/>
  <c r="Z347" i="1"/>
  <c r="V1296" i="1"/>
  <c r="W1296" i="1" s="1"/>
  <c r="Z1066" i="1"/>
  <c r="AA1031" i="1"/>
  <c r="V2049" i="1"/>
  <c r="W2049" i="1" s="1"/>
  <c r="Z11" i="1"/>
  <c r="V1280" i="1"/>
  <c r="W1280" i="1" s="1"/>
  <c r="AA1843" i="1"/>
  <c r="Y254" i="1"/>
  <c r="Z1404" i="1"/>
  <c r="Y1031" i="1"/>
  <c r="V768" i="1"/>
  <c r="W768" i="1" s="1"/>
  <c r="Z1346" i="1"/>
  <c r="Z1555" i="1"/>
  <c r="V43" i="1"/>
  <c r="W43" i="1" s="1"/>
  <c r="V1143" i="1"/>
  <c r="W1143" i="1" s="1"/>
  <c r="Y2470" i="1"/>
  <c r="Y1346" i="1"/>
  <c r="AA2075" i="1"/>
  <c r="AA2063" i="1"/>
  <c r="V1452" i="1"/>
  <c r="W1452" i="1" s="1"/>
  <c r="AA616" i="1"/>
  <c r="Z711" i="1"/>
  <c r="V425" i="1"/>
  <c r="W425" i="1" s="1"/>
  <c r="Y1661" i="1"/>
  <c r="Y722" i="1"/>
  <c r="Y825" i="1"/>
  <c r="V1667" i="1"/>
  <c r="W1667" i="1" s="1"/>
  <c r="AA297" i="1"/>
  <c r="AA2464" i="1"/>
  <c r="AC2464" i="1" s="1"/>
  <c r="Y222" i="1"/>
  <c r="AB222" i="1" s="1"/>
  <c r="Y1204" i="1"/>
  <c r="AB1204" i="1" s="1"/>
  <c r="AC1204" i="1" s="1"/>
  <c r="Z1908" i="1"/>
  <c r="Y1104" i="1"/>
  <c r="AB1104" i="1" s="1"/>
  <c r="AA2377" i="1"/>
  <c r="AC2377" i="1" s="1"/>
  <c r="Y663" i="1"/>
  <c r="V152" i="1"/>
  <c r="W152" i="1" s="1"/>
  <c r="Z2151" i="1"/>
  <c r="Z2342" i="1"/>
  <c r="AB2342" i="1" s="1"/>
  <c r="Z2045" i="1"/>
  <c r="AA450" i="1"/>
  <c r="Z2091" i="1"/>
  <c r="Y1365" i="1"/>
  <c r="AB1365" i="1" s="1"/>
  <c r="AA1459" i="1"/>
  <c r="Z1078" i="1"/>
  <c r="AA1433" i="1"/>
  <c r="Y1532" i="1"/>
  <c r="AB1532" i="1" s="1"/>
  <c r="V1901" i="1"/>
  <c r="W1901" i="1" s="1"/>
  <c r="Z569" i="1"/>
  <c r="V1283" i="1"/>
  <c r="W1283" i="1" s="1"/>
  <c r="Z1821" i="1"/>
  <c r="AA2091" i="1"/>
  <c r="Z1196" i="1"/>
  <c r="AA1894" i="1"/>
  <c r="V2085" i="1"/>
  <c r="W2085" i="1" s="1"/>
  <c r="Z424" i="1"/>
  <c r="AB424" i="1" s="1"/>
  <c r="AA1955" i="1"/>
  <c r="AA1761" i="1"/>
  <c r="V1719" i="1"/>
  <c r="W1719" i="1" s="1"/>
  <c r="Z263" i="1"/>
  <c r="Z1328" i="1"/>
  <c r="Z2475" i="1"/>
  <c r="AB2475" i="1" s="1"/>
  <c r="AA197" i="1"/>
  <c r="V2293" i="1"/>
  <c r="W2293" i="1" s="1"/>
  <c r="AA1092" i="1"/>
  <c r="AA202" i="1"/>
  <c r="Z2087" i="1"/>
  <c r="V1463" i="1"/>
  <c r="W1463" i="1" s="1"/>
  <c r="Y1237" i="1"/>
  <c r="AB1237" i="1" s="1"/>
  <c r="Z1453" i="1"/>
  <c r="AA334" i="1"/>
  <c r="Z1238" i="1"/>
  <c r="V1825" i="1"/>
  <c r="W1825" i="1" s="1"/>
  <c r="V942" i="1"/>
  <c r="W942" i="1" s="1"/>
  <c r="Z392" i="1"/>
  <c r="V1756" i="1"/>
  <c r="W1756" i="1" s="1"/>
  <c r="Y2257" i="1"/>
  <c r="AB2257" i="1" s="1"/>
  <c r="Z994" i="1"/>
  <c r="AA700" i="1"/>
  <c r="AA1023" i="1"/>
  <c r="Y759" i="1"/>
  <c r="V77" i="1"/>
  <c r="W77" i="1" s="1"/>
  <c r="AA1493" i="1"/>
  <c r="Y38" i="1"/>
  <c r="V1743" i="1"/>
  <c r="W1743" i="1" s="1"/>
  <c r="Y2407" i="1"/>
  <c r="AB2407" i="1" s="1"/>
  <c r="AA2077" i="1"/>
  <c r="Z2000" i="1"/>
  <c r="V2439" i="1"/>
  <c r="W2439" i="1" s="1"/>
  <c r="Z196" i="1"/>
  <c r="V1459" i="1"/>
  <c r="W1459" i="1" s="1"/>
  <c r="Z17" i="1"/>
  <c r="V1448" i="1"/>
  <c r="W1448" i="1" s="1"/>
  <c r="AA497" i="1"/>
  <c r="V147" i="1"/>
  <c r="W147" i="1" s="1"/>
  <c r="Y2416" i="1"/>
  <c r="AA1293" i="1"/>
  <c r="AA1991" i="1"/>
  <c r="Z1706" i="1"/>
  <c r="Z1171" i="1"/>
  <c r="Y45" i="1"/>
  <c r="Y1536" i="1"/>
  <c r="AB1536" i="1" s="1"/>
  <c r="AC1536" i="1" s="1"/>
  <c r="AA664" i="1"/>
  <c r="Y2183" i="1"/>
  <c r="V1680" i="1"/>
  <c r="W1680" i="1" s="1"/>
  <c r="AA751" i="1"/>
  <c r="AA883" i="1"/>
  <c r="V743" i="1"/>
  <c r="W743" i="1" s="1"/>
  <c r="V1053" i="1"/>
  <c r="W1053" i="1" s="1"/>
  <c r="V48" i="1"/>
  <c r="W48" i="1" s="1"/>
  <c r="V1827" i="1"/>
  <c r="W1827" i="1" s="1"/>
  <c r="Y1317" i="1"/>
  <c r="Y1368" i="1"/>
  <c r="AB1368" i="1" s="1"/>
  <c r="AA25" i="1"/>
  <c r="Z2431" i="1"/>
  <c r="Z2391" i="1"/>
  <c r="Z751" i="1"/>
  <c r="V1328" i="1"/>
  <c r="W1328" i="1" s="1"/>
  <c r="V1811" i="1"/>
  <c r="W1811" i="1" s="1"/>
  <c r="V1065" i="1"/>
  <c r="W1065" i="1" s="1"/>
  <c r="V858" i="1"/>
  <c r="W858" i="1" s="1"/>
  <c r="Z1561" i="1"/>
  <c r="AB1561" i="1" s="1"/>
  <c r="V721" i="1"/>
  <c r="W721" i="1" s="1"/>
  <c r="Y1280" i="1"/>
  <c r="AA1160" i="1"/>
  <c r="V481" i="1"/>
  <c r="W481" i="1" s="1"/>
  <c r="Y2370" i="1"/>
  <c r="AB2370" i="1" s="1"/>
  <c r="AA584" i="1"/>
  <c r="V307" i="1"/>
  <c r="W307" i="1" s="1"/>
  <c r="V2323" i="1"/>
  <c r="W2323" i="1" s="1"/>
  <c r="Z1248" i="1"/>
  <c r="AA2058" i="1"/>
  <c r="AA1152" i="1"/>
  <c r="Z875" i="1"/>
  <c r="V1516" i="1"/>
  <c r="W1516" i="1" s="1"/>
  <c r="Z169" i="1"/>
  <c r="Y1778" i="1"/>
  <c r="AA1653" i="1"/>
  <c r="Z440" i="1"/>
  <c r="AA1516" i="1"/>
  <c r="AC1516" i="1" s="1"/>
  <c r="V1832" i="1"/>
  <c r="W1832" i="1" s="1"/>
  <c r="Z1665" i="1"/>
  <c r="V2156" i="1"/>
  <c r="W2156" i="1" s="1"/>
  <c r="Z500" i="1"/>
  <c r="Z1460" i="1"/>
  <c r="Y1665" i="1"/>
  <c r="Z1943" i="1"/>
  <c r="Z141" i="1"/>
  <c r="V1357" i="1"/>
  <c r="W1357" i="1" s="1"/>
  <c r="V1943" i="1"/>
  <c r="W1943" i="1" s="1"/>
  <c r="Y1171" i="1"/>
  <c r="AA2452" i="1"/>
  <c r="Y2083" i="1"/>
  <c r="AA1114" i="1"/>
  <c r="V591" i="1"/>
  <c r="W591" i="1" s="1"/>
  <c r="Y1093" i="1"/>
  <c r="AB1093" i="1" s="1"/>
  <c r="AA2031" i="1"/>
  <c r="V537" i="1"/>
  <c r="W537" i="1" s="1"/>
  <c r="AA2359" i="1"/>
  <c r="Y2229" i="1"/>
  <c r="AA599" i="1"/>
  <c r="Y1413" i="1"/>
  <c r="AB1413" i="1" s="1"/>
  <c r="V2173" i="1"/>
  <c r="W2173" i="1" s="1"/>
  <c r="Z2351" i="1"/>
  <c r="Z1168" i="1"/>
  <c r="Y866" i="1"/>
  <c r="Y547" i="1"/>
  <c r="Z1713" i="1"/>
  <c r="V1410" i="1"/>
  <c r="W1410" i="1" s="1"/>
  <c r="AA1168" i="1"/>
  <c r="V1944" i="1"/>
  <c r="W1944" i="1" s="1"/>
  <c r="AA1742" i="1"/>
  <c r="Z113" i="1"/>
  <c r="AA1609" i="1"/>
  <c r="Z84" i="1"/>
  <c r="AA761" i="1"/>
  <c r="Y1818" i="1"/>
  <c r="AB1818" i="1" s="1"/>
  <c r="AC1818" i="1" s="1"/>
  <c r="Y1734" i="1"/>
  <c r="AA1914" i="1"/>
  <c r="Y1974" i="1"/>
  <c r="AB1974" i="1" s="1"/>
  <c r="Z5" i="1"/>
  <c r="Y865" i="1"/>
  <c r="AB865" i="1" s="1"/>
  <c r="V885" i="1"/>
  <c r="W885" i="1" s="1"/>
  <c r="V1151" i="1"/>
  <c r="W1151" i="1" s="1"/>
  <c r="AA2167" i="1"/>
  <c r="V119" i="1"/>
  <c r="W119" i="1" s="1"/>
  <c r="Y1235" i="1"/>
  <c r="Z663" i="1"/>
  <c r="Z1012" i="1"/>
  <c r="Y677" i="1"/>
  <c r="V2176" i="1"/>
  <c r="W2176" i="1" s="1"/>
  <c r="AA1974" i="1"/>
  <c r="AC1974" i="1" s="1"/>
  <c r="V673" i="1"/>
  <c r="W673" i="1" s="1"/>
  <c r="AA2219" i="1"/>
  <c r="Y755" i="1"/>
  <c r="AB755" i="1" s="1"/>
  <c r="AA1766" i="1"/>
  <c r="Y1402" i="1"/>
  <c r="AB1402" i="1" s="1"/>
  <c r="Y1932" i="1"/>
  <c r="AA323" i="1"/>
  <c r="Z2219" i="1"/>
  <c r="AA1886" i="1"/>
  <c r="Z1283" i="1"/>
  <c r="AA1427" i="1"/>
  <c r="Z2331" i="1"/>
  <c r="V861" i="1"/>
  <c r="W861" i="1" s="1"/>
  <c r="Z2358" i="1"/>
  <c r="AA1621" i="1"/>
  <c r="AC1621" i="1" s="1"/>
  <c r="Z669" i="1"/>
  <c r="Y1181" i="1"/>
  <c r="AB1181" i="1" s="1"/>
  <c r="Z2092" i="1"/>
  <c r="Y1946" i="1"/>
  <c r="AA1242" i="1"/>
  <c r="AA929" i="1"/>
  <c r="Z2195" i="1"/>
  <c r="Y197" i="1"/>
  <c r="Z1979" i="1"/>
  <c r="Y1152" i="1"/>
  <c r="Y25" i="1"/>
  <c r="V665" i="1"/>
  <c r="W665" i="1" s="1"/>
  <c r="AA2370" i="1"/>
  <c r="AA796" i="1"/>
  <c r="Z1719" i="1"/>
  <c r="Z1610" i="1"/>
  <c r="V1429" i="1"/>
  <c r="W1429" i="1" s="1"/>
  <c r="V1005" i="1"/>
  <c r="W1005" i="1" s="1"/>
  <c r="Z501" i="1"/>
  <c r="Z425" i="1"/>
  <c r="AA1453" i="1"/>
  <c r="Z1729" i="1"/>
  <c r="AB1729" i="1" s="1"/>
  <c r="AC1729" i="1" s="1"/>
  <c r="Z631" i="1"/>
  <c r="Y700" i="1"/>
  <c r="Y410" i="1"/>
  <c r="AB410" i="1" s="1"/>
  <c r="V14" i="1"/>
  <c r="W14" i="1" s="1"/>
  <c r="Y425" i="1"/>
  <c r="Z1813" i="1"/>
  <c r="AA38" i="1"/>
  <c r="AA1743" i="1"/>
  <c r="V2351" i="1"/>
  <c r="W2351" i="1" s="1"/>
  <c r="V1368" i="1"/>
  <c r="W1368" i="1" s="1"/>
  <c r="V2465" i="1"/>
  <c r="W2465" i="1" s="1"/>
  <c r="Y2381" i="1"/>
  <c r="AB2381" i="1" s="1"/>
  <c r="Z1738" i="1"/>
  <c r="Z813" i="1"/>
  <c r="AA1447" i="1"/>
  <c r="Y30" i="1"/>
  <c r="AB30" i="1" s="1"/>
  <c r="Z460" i="1"/>
  <c r="AA2450" i="1"/>
  <c r="Y664" i="1"/>
  <c r="Z2098" i="1"/>
  <c r="Z71" i="1"/>
  <c r="Y2420" i="1"/>
  <c r="AB2420" i="1" s="1"/>
  <c r="V1317" i="1"/>
  <c r="W1317" i="1" s="1"/>
  <c r="AA1611" i="1"/>
  <c r="Z916" i="1"/>
  <c r="Y1924" i="1"/>
  <c r="AB1924" i="1" s="1"/>
  <c r="AA1989" i="1"/>
  <c r="Y1562" i="1"/>
  <c r="AB1562" i="1" s="1"/>
  <c r="Y1056" i="1"/>
  <c r="AB1056" i="1" s="1"/>
  <c r="V1572" i="1"/>
  <c r="W1572" i="1" s="1"/>
  <c r="V197" i="1"/>
  <c r="W197" i="1" s="1"/>
  <c r="V1489" i="1"/>
  <c r="W1489" i="1" s="1"/>
  <c r="Z2049" i="1"/>
  <c r="AA1600" i="1"/>
  <c r="Z677" i="1"/>
  <c r="AA1710" i="1"/>
  <c r="Z1501" i="1"/>
  <c r="Z1162" i="1"/>
  <c r="V894" i="1"/>
  <c r="W894" i="1" s="1"/>
  <c r="Z885" i="1"/>
  <c r="V583" i="1"/>
  <c r="W583" i="1" s="1"/>
  <c r="AA124" i="1"/>
  <c r="Z830" i="1"/>
  <c r="V1561" i="1"/>
  <c r="W1561" i="1" s="1"/>
  <c r="AA919" i="1"/>
  <c r="Z2359" i="1"/>
  <c r="Z1294" i="1"/>
  <c r="AA628" i="1"/>
  <c r="V793" i="1"/>
  <c r="W793" i="1" s="1"/>
  <c r="AA1753" i="1"/>
  <c r="V87" i="1"/>
  <c r="W87" i="1" s="1"/>
  <c r="Z2056" i="1"/>
  <c r="AA298" i="1"/>
  <c r="Y2391" i="1"/>
  <c r="AA1084" i="1"/>
  <c r="AA742" i="1"/>
  <c r="AA2204" i="1"/>
  <c r="V1649" i="1"/>
  <c r="W1649" i="1" s="1"/>
  <c r="Z2323" i="1"/>
  <c r="AA702" i="1"/>
  <c r="V791" i="1"/>
  <c r="W791" i="1" s="1"/>
  <c r="Z2424" i="1"/>
  <c r="AB2424" i="1" s="1"/>
  <c r="Z1652" i="1"/>
  <c r="AA1246" i="1"/>
  <c r="Z218" i="1"/>
  <c r="AA1016" i="1"/>
  <c r="V2490" i="1"/>
  <c r="W2490" i="1" s="1"/>
  <c r="Y1302" i="1"/>
  <c r="AA1827" i="1"/>
  <c r="V1979" i="1"/>
  <c r="W1979" i="1" s="1"/>
  <c r="Z1307" i="1"/>
  <c r="Z1031" i="1"/>
  <c r="Y11" i="1"/>
  <c r="Y2431" i="1"/>
  <c r="V1118" i="1"/>
  <c r="W1118" i="1" s="1"/>
  <c r="Z26" i="1"/>
  <c r="AA1194" i="1"/>
  <c r="AA2381" i="1"/>
  <c r="V2470" i="1"/>
  <c r="W2470" i="1" s="1"/>
  <c r="Z759" i="1"/>
  <c r="AA1417" i="1"/>
  <c r="AA866" i="1"/>
  <c r="Z307" i="1"/>
  <c r="Z1514" i="1"/>
  <c r="Z793" i="1"/>
  <c r="Y2049" i="1"/>
  <c r="AB2049" i="1" s="1"/>
  <c r="AA273" i="1"/>
  <c r="AC273" i="1" s="1"/>
  <c r="Y127" i="1"/>
  <c r="V644" i="1"/>
  <c r="W644" i="1" s="1"/>
  <c r="Z2173" i="1"/>
  <c r="Z1882" i="1"/>
  <c r="Y151" i="1"/>
  <c r="AB151" i="1" s="1"/>
  <c r="AC151" i="1" s="1"/>
  <c r="Z1932" i="1"/>
  <c r="V952" i="1"/>
  <c r="W952" i="1" s="1"/>
  <c r="Z2474" i="1"/>
  <c r="AB2474" i="1" s="1"/>
  <c r="AA1808" i="1"/>
  <c r="V70" i="1"/>
  <c r="W70" i="1" s="1"/>
  <c r="V227" i="1"/>
  <c r="W227" i="1" s="1"/>
  <c r="AA1892" i="1"/>
  <c r="AA1937" i="1"/>
  <c r="AA1134" i="1"/>
  <c r="Y1786" i="1"/>
  <c r="AA357" i="1"/>
  <c r="AC357" i="1" s="1"/>
  <c r="Y1921" i="1"/>
  <c r="Y1371" i="1"/>
  <c r="AA504" i="1"/>
  <c r="V990" i="1"/>
  <c r="W990" i="1" s="1"/>
  <c r="Y297" i="1"/>
  <c r="AB297" i="1" s="1"/>
  <c r="V1235" i="1"/>
  <c r="W1235" i="1" s="1"/>
  <c r="AA663" i="1"/>
  <c r="Z466" i="1"/>
  <c r="AA310" i="1"/>
  <c r="V2350" i="1"/>
  <c r="W2350" i="1" s="1"/>
  <c r="AA753" i="1"/>
  <c r="AA421" i="1"/>
  <c r="V2382" i="1"/>
  <c r="W2382" i="1" s="1"/>
  <c r="Y694" i="1"/>
  <c r="Y2271" i="1"/>
  <c r="AB2271" i="1" s="1"/>
  <c r="AA1924" i="1"/>
  <c r="AA2140" i="1"/>
  <c r="Y439" i="1"/>
  <c r="AB439" i="1" s="1"/>
  <c r="AC439" i="1" s="1"/>
  <c r="Y2382" i="1"/>
  <c r="AB2382" i="1" s="1"/>
  <c r="AC2382" i="1" s="1"/>
  <c r="Z552" i="1"/>
  <c r="AA1283" i="1"/>
  <c r="Z576" i="1"/>
  <c r="V2241" i="1"/>
  <c r="W2241" i="1" s="1"/>
  <c r="Z664" i="1"/>
  <c r="AB664" i="1" s="1"/>
  <c r="Y1681" i="1"/>
  <c r="AB1681" i="1" s="1"/>
  <c r="Y1717" i="1"/>
  <c r="AB1717" i="1" s="1"/>
  <c r="Y421" i="1"/>
  <c r="AB421" i="1" s="1"/>
  <c r="Y2186" i="1"/>
  <c r="AB2186" i="1" s="1"/>
  <c r="AA113" i="1"/>
  <c r="Y2450" i="1"/>
  <c r="AB2450" i="1" s="1"/>
  <c r="V139" i="1"/>
  <c r="W139" i="1" s="1"/>
  <c r="Z553" i="1"/>
  <c r="Z1931" i="1"/>
  <c r="AA444" i="1"/>
  <c r="AC444" i="1" s="1"/>
  <c r="V2056" i="1"/>
  <c r="W2056" i="1" s="1"/>
  <c r="V311" i="1"/>
  <c r="W311" i="1" s="1"/>
  <c r="V488" i="1"/>
  <c r="W488" i="1" s="1"/>
  <c r="V2483" i="1"/>
  <c r="W2483" i="1" s="1"/>
  <c r="AA1133" i="1"/>
  <c r="Y135" i="1"/>
  <c r="Y743" i="1"/>
  <c r="V1128" i="1"/>
  <c r="W1128" i="1" s="1"/>
  <c r="Z1740" i="1"/>
  <c r="Y944" i="1"/>
  <c r="AB944" i="1" s="1"/>
  <c r="Y1428" i="1"/>
  <c r="Z517" i="1"/>
  <c r="Y2054" i="1"/>
  <c r="AA1126" i="1"/>
  <c r="Y1707" i="1"/>
  <c r="AB1707" i="1" s="1"/>
  <c r="Z1286" i="1"/>
  <c r="Z233" i="1"/>
  <c r="AA168" i="1"/>
  <c r="AA196" i="1"/>
  <c r="Z1963" i="1"/>
  <c r="Z405" i="1"/>
  <c r="Z1743" i="1"/>
  <c r="AA938" i="1"/>
  <c r="Y2015" i="1"/>
  <c r="Z1118" i="1"/>
  <c r="Y2490" i="1"/>
  <c r="AB2490" i="1" s="1"/>
  <c r="Z376" i="1"/>
  <c r="AA1036" i="1"/>
  <c r="Z264" i="1"/>
  <c r="V1417" i="1"/>
  <c r="W1417" i="1" s="1"/>
  <c r="AA2362" i="1"/>
  <c r="Z1428" i="1"/>
  <c r="AA2151" i="1"/>
  <c r="AA916" i="1"/>
  <c r="V2098" i="1"/>
  <c r="W2098" i="1" s="1"/>
  <c r="V619" i="1"/>
  <c r="W619" i="1" s="1"/>
  <c r="Y303" i="1"/>
  <c r="Y1912" i="1"/>
  <c r="Z982" i="1"/>
  <c r="Y493" i="1"/>
  <c r="AB493" i="1" s="1"/>
  <c r="AC493" i="1" s="1"/>
  <c r="V1924" i="1"/>
  <c r="W1924" i="1" s="1"/>
  <c r="AA2061" i="1"/>
  <c r="Z1077" i="1"/>
  <c r="AA1129" i="1"/>
  <c r="V1606" i="1"/>
  <c r="W1606" i="1" s="1"/>
  <c r="Y101" i="1"/>
  <c r="AA1121" i="1"/>
  <c r="Y237" i="1"/>
  <c r="V2379" i="1"/>
  <c r="W2379" i="1" s="1"/>
  <c r="Z1831" i="1"/>
  <c r="Y1710" i="1"/>
  <c r="AA1501" i="1"/>
  <c r="AA2472" i="1"/>
  <c r="Y1049" i="1"/>
  <c r="Z1594" i="1"/>
  <c r="Y2248" i="1"/>
  <c r="AB2248" i="1" s="1"/>
  <c r="Z1068" i="1"/>
  <c r="AA924" i="1"/>
  <c r="Y1747" i="1"/>
  <c r="AB1747" i="1" s="1"/>
  <c r="Y1194" i="1"/>
  <c r="AB1194" i="1" s="1"/>
  <c r="AC1194" i="1" s="1"/>
  <c r="Z2280" i="1"/>
  <c r="Z46" i="1"/>
  <c r="AA1066" i="1"/>
  <c r="AA1695" i="1"/>
  <c r="Y1132" i="1"/>
  <c r="Z1436" i="1"/>
  <c r="AA1140" i="1"/>
  <c r="V681" i="1"/>
  <c r="W681" i="1" s="1"/>
  <c r="V2168" i="1"/>
  <c r="W2168" i="1" s="1"/>
  <c r="V1384" i="1"/>
  <c r="W1384" i="1" s="1"/>
  <c r="V823" i="1"/>
  <c r="W823" i="1" s="1"/>
  <c r="Y1989" i="1"/>
  <c r="V1120" i="1"/>
  <c r="W1120" i="1" s="1"/>
  <c r="V1447" i="1"/>
  <c r="W1447" i="1" s="1"/>
  <c r="V729" i="1"/>
  <c r="W729" i="1" s="1"/>
  <c r="Z481" i="1"/>
  <c r="Y2168" i="1"/>
  <c r="V1479" i="1"/>
  <c r="W1479" i="1" s="1"/>
  <c r="AA1302" i="1"/>
  <c r="Y1644" i="1"/>
  <c r="Y2204" i="1"/>
  <c r="AB2204" i="1" s="1"/>
  <c r="AA1202" i="1"/>
  <c r="V252" i="1"/>
  <c r="W252" i="1" s="1"/>
  <c r="Y951" i="1"/>
  <c r="Z2339" i="1"/>
  <c r="V382" i="1"/>
  <c r="W382" i="1" s="1"/>
  <c r="Z1556" i="1"/>
  <c r="Y537" i="1"/>
  <c r="AB537" i="1" s="1"/>
  <c r="V2231" i="1"/>
  <c r="W2231" i="1" s="1"/>
  <c r="Z2229" i="1"/>
  <c r="Z613" i="1"/>
  <c r="V1404" i="1"/>
  <c r="W1404" i="1" s="1"/>
  <c r="Y1556" i="1"/>
  <c r="V1882" i="1"/>
  <c r="W1882" i="1" s="1"/>
  <c r="AA1346" i="1"/>
  <c r="AA660" i="1"/>
  <c r="V71" i="1"/>
  <c r="W71" i="1" s="1"/>
  <c r="Z498" i="1"/>
  <c r="Y2315" i="1"/>
  <c r="AA984" i="1"/>
  <c r="V2031" i="1"/>
  <c r="W2031" i="1" s="1"/>
  <c r="Y938" i="1"/>
  <c r="AA1248" i="1"/>
  <c r="Y919" i="1"/>
  <c r="V984" i="1"/>
  <c r="W984" i="1" s="1"/>
  <c r="AA1551" i="1"/>
  <c r="AA918" i="1"/>
  <c r="V247" i="1"/>
  <c r="W247" i="1" s="1"/>
  <c r="Y247" i="1"/>
  <c r="AA2248" i="1"/>
  <c r="AA1936" i="1"/>
  <c r="V692" i="1"/>
  <c r="W692" i="1" s="1"/>
  <c r="AA1707" i="1"/>
  <c r="Z2445" i="1"/>
  <c r="V2019" i="1"/>
  <c r="W2019" i="1" s="1"/>
  <c r="Z2234" i="1"/>
  <c r="Y753" i="1"/>
  <c r="AB753" i="1" s="1"/>
  <c r="Z429" i="1"/>
  <c r="V2104" i="1"/>
  <c r="W2104" i="1" s="1"/>
  <c r="AA2112" i="1"/>
  <c r="Z714" i="1"/>
  <c r="Z988" i="1"/>
  <c r="Y5" i="1"/>
  <c r="V2302" i="1"/>
  <c r="W2302" i="1" s="1"/>
  <c r="Y1716" i="1"/>
  <c r="Y466" i="1"/>
  <c r="AA561" i="1"/>
  <c r="V2481" i="1"/>
  <c r="W2481" i="1" s="1"/>
  <c r="V735" i="1"/>
  <c r="W735" i="1" s="1"/>
  <c r="AA445" i="1"/>
  <c r="AA2251" i="1"/>
  <c r="Z2114" i="1"/>
  <c r="Z1646" i="1"/>
  <c r="V701" i="1"/>
  <c r="W701" i="1" s="1"/>
  <c r="AA1095" i="1"/>
  <c r="V674" i="1"/>
  <c r="W674" i="1" s="1"/>
  <c r="Z712" i="1"/>
  <c r="V552" i="1"/>
  <c r="W552" i="1" s="1"/>
  <c r="Y1283" i="1"/>
  <c r="AB1283" i="1" s="1"/>
  <c r="Z21" i="1"/>
  <c r="Z1921" i="1"/>
  <c r="V313" i="1"/>
  <c r="W313" i="1" s="1"/>
  <c r="AA1848" i="1"/>
  <c r="V181" i="1"/>
  <c r="W181" i="1" s="1"/>
  <c r="AA401" i="1"/>
  <c r="V2186" i="1"/>
  <c r="W2186" i="1" s="1"/>
  <c r="AA532" i="1"/>
  <c r="AA1625" i="1"/>
  <c r="V213" i="1"/>
  <c r="W213" i="1" s="1"/>
  <c r="Z2068" i="1"/>
  <c r="Y994" i="1"/>
  <c r="AB994" i="1" s="1"/>
  <c r="V437" i="1"/>
  <c r="W437" i="1" s="1"/>
  <c r="Y1575" i="1"/>
  <c r="Z431" i="1"/>
  <c r="AA858" i="1"/>
  <c r="Z741" i="1"/>
  <c r="V2237" i="1"/>
  <c r="W2237" i="1" s="1"/>
  <c r="Y572" i="1"/>
  <c r="Y241" i="1"/>
  <c r="AB241" i="1" s="1"/>
  <c r="Y313" i="1"/>
  <c r="V1740" i="1"/>
  <c r="W1740" i="1" s="1"/>
  <c r="AA138" i="1"/>
  <c r="Z855" i="1"/>
  <c r="Y670" i="1"/>
  <c r="AB670" i="1" s="1"/>
  <c r="V2469" i="1"/>
  <c r="W2469" i="1" s="1"/>
  <c r="Y227" i="1"/>
  <c r="Z504" i="1"/>
  <c r="Y1286" i="1"/>
  <c r="AA498" i="1"/>
  <c r="Y1470" i="1"/>
  <c r="Z1057" i="1"/>
  <c r="AA1857" i="1"/>
  <c r="AA405" i="1"/>
  <c r="Y2027" i="1"/>
  <c r="AB2027" i="1" s="1"/>
  <c r="AC2027" i="1" s="1"/>
  <c r="AA213" i="1"/>
  <c r="V1813" i="1"/>
  <c r="W1813" i="1" s="1"/>
  <c r="V1529" i="1"/>
  <c r="W1529" i="1" s="1"/>
  <c r="Z2470" i="1"/>
  <c r="Z683" i="1"/>
  <c r="Z1572" i="1"/>
  <c r="AA326" i="1"/>
  <c r="Z660" i="1"/>
  <c r="AA2168" i="1"/>
  <c r="AA299" i="1"/>
  <c r="AA982" i="1"/>
  <c r="AA98" i="1"/>
  <c r="Y2098" i="1"/>
  <c r="Y681" i="1"/>
  <c r="AA1050" i="1"/>
  <c r="Z1370" i="1"/>
  <c r="Y1589" i="1"/>
  <c r="Y52" i="1"/>
  <c r="V1472" i="1"/>
  <c r="W1472" i="1" s="1"/>
  <c r="Y2048" i="1"/>
  <c r="Y894" i="1"/>
  <c r="AB894" i="1" s="1"/>
  <c r="AC894" i="1" s="1"/>
  <c r="V1594" i="1"/>
  <c r="W1594" i="1" s="1"/>
  <c r="AA583" i="1"/>
  <c r="Z437" i="1"/>
  <c r="AA641" i="1"/>
  <c r="AC641" i="1" s="1"/>
  <c r="AA1669" i="1"/>
  <c r="Z2416" i="1"/>
  <c r="V1917" i="1"/>
  <c r="W1917" i="1" s="1"/>
  <c r="Z1710" i="1"/>
  <c r="V2093" i="1"/>
  <c r="W2093" i="1" s="1"/>
  <c r="Y2039" i="1"/>
  <c r="Z139" i="1"/>
  <c r="Y2385" i="1"/>
  <c r="Y1821" i="1"/>
  <c r="AB1821" i="1" s="1"/>
  <c r="Y1128" i="1"/>
  <c r="AB1128" i="1" s="1"/>
  <c r="V967" i="1"/>
  <c r="W967" i="1" s="1"/>
  <c r="AA2157" i="1"/>
  <c r="AA1413" i="1"/>
  <c r="Z1916" i="1"/>
  <c r="AA944" i="1"/>
  <c r="AC944" i="1" s="1"/>
  <c r="AA591" i="1"/>
  <c r="Z2237" i="1"/>
  <c r="AA11" i="1"/>
  <c r="V2315" i="1"/>
  <c r="W2315" i="1" s="1"/>
  <c r="Y1121" i="1"/>
  <c r="AB1121" i="1" s="1"/>
  <c r="AA220" i="1"/>
  <c r="AA1143" i="1"/>
  <c r="Z147" i="1"/>
  <c r="Y220" i="1"/>
  <c r="AB220" i="1" s="1"/>
  <c r="Y2066" i="1"/>
  <c r="Z2039" i="1"/>
  <c r="AA2056" i="1"/>
  <c r="V1137" i="1"/>
  <c r="W1137" i="1" s="1"/>
  <c r="Y500" i="1"/>
  <c r="Y1101" i="1"/>
  <c r="AB1101" i="1" s="1"/>
  <c r="AA960" i="1"/>
  <c r="V298" i="1"/>
  <c r="W298" i="1" s="1"/>
  <c r="Z1186" i="1"/>
  <c r="V2453" i="1"/>
  <c r="W2453" i="1" s="1"/>
  <c r="Z1832" i="1"/>
  <c r="AA1307" i="1"/>
  <c r="Y1832" i="1"/>
  <c r="AA1491" i="1"/>
  <c r="V579" i="1"/>
  <c r="W579" i="1" s="1"/>
  <c r="AA2237" i="1"/>
  <c r="AA516" i="1"/>
  <c r="AA1472" i="1"/>
  <c r="AC1472" i="1" s="1"/>
  <c r="AA1555" i="1"/>
  <c r="V254" i="1"/>
  <c r="W254" i="1" s="1"/>
  <c r="AA2315" i="1"/>
  <c r="Y1460" i="1"/>
  <c r="Z1551" i="1"/>
  <c r="AB1551" i="1" s="1"/>
  <c r="V1349" i="1"/>
  <c r="W1349" i="1" s="1"/>
  <c r="V2339" i="1"/>
  <c r="W2339" i="1" s="1"/>
  <c r="AA1294" i="1"/>
  <c r="Y138" i="1"/>
  <c r="Y1680" i="1"/>
  <c r="V1556" i="1"/>
  <c r="W1556" i="1" s="1"/>
  <c r="Y1882" i="1"/>
  <c r="Z577" i="1"/>
  <c r="AA619" i="1"/>
  <c r="Y591" i="1"/>
  <c r="AB591" i="1" s="1"/>
  <c r="AA1905" i="1"/>
  <c r="V1864" i="1"/>
  <c r="W1864" i="1" s="1"/>
  <c r="AA955" i="1"/>
  <c r="Y525" i="1"/>
  <c r="AB525" i="1" s="1"/>
  <c r="Y884" i="1"/>
  <c r="V682" i="1"/>
  <c r="W682" i="1" s="1"/>
  <c r="V2445" i="1"/>
  <c r="W2445" i="1" s="1"/>
  <c r="AA2306" i="1"/>
  <c r="Z124" i="1"/>
  <c r="AA2404" i="1"/>
  <c r="V1249" i="1"/>
  <c r="W1249" i="1" s="1"/>
  <c r="Z2502" i="1"/>
  <c r="AA198" i="1"/>
  <c r="V468" i="1"/>
  <c r="W468" i="1" s="1"/>
  <c r="Y2103" i="1"/>
  <c r="AB2103" i="1" s="1"/>
  <c r="Y1453" i="1"/>
  <c r="AB1453" i="1" s="1"/>
  <c r="V326" i="1"/>
  <c r="W326" i="1" s="1"/>
  <c r="Y342" i="1"/>
  <c r="AB342" i="1" s="1"/>
  <c r="AA480" i="1"/>
  <c r="AC480" i="1" s="1"/>
  <c r="V2153" i="1"/>
  <c r="W2153" i="1" s="1"/>
  <c r="Z1716" i="1"/>
  <c r="V466" i="1"/>
  <c r="W466" i="1" s="1"/>
  <c r="Z1702" i="1"/>
  <c r="V1433" i="1"/>
  <c r="W1433" i="1" s="1"/>
  <c r="AA864" i="1"/>
  <c r="AC864" i="1" s="1"/>
  <c r="Y429" i="1"/>
  <c r="V2364" i="1"/>
  <c r="W2364" i="1" s="1"/>
  <c r="V2114" i="1"/>
  <c r="W2114" i="1" s="1"/>
  <c r="V1981" i="1"/>
  <c r="W1981" i="1" s="1"/>
  <c r="Z1258" i="1"/>
  <c r="Y990" i="1"/>
  <c r="Y119" i="1"/>
  <c r="AB119" i="1" s="1"/>
  <c r="AA2390" i="1"/>
  <c r="Z1812" i="1"/>
  <c r="AB1812" i="1" s="1"/>
  <c r="AA1237" i="1"/>
  <c r="Y437" i="1"/>
  <c r="V1242" i="1"/>
  <c r="W1242" i="1" s="1"/>
  <c r="Y691" i="1"/>
  <c r="Y961" i="1"/>
  <c r="AA369" i="1"/>
  <c r="AC369" i="1" s="1"/>
  <c r="Y283" i="1"/>
  <c r="AA1941" i="1"/>
  <c r="V532" i="1"/>
  <c r="W532" i="1" s="1"/>
  <c r="Z1437" i="1"/>
  <c r="AA572" i="1"/>
  <c r="AA2379" i="1"/>
  <c r="AA269" i="1"/>
  <c r="AA219" i="1"/>
  <c r="V1246" i="1"/>
  <c r="W1246" i="1" s="1"/>
  <c r="AA667" i="1"/>
  <c r="Z610" i="1"/>
  <c r="Y26" i="1"/>
  <c r="AA1896" i="1"/>
  <c r="Y311" i="1"/>
  <c r="AA2257" i="1"/>
  <c r="Z313" i="1"/>
  <c r="Y1740" i="1"/>
  <c r="AA500" i="1"/>
  <c r="V308" i="1"/>
  <c r="W308" i="1" s="1"/>
  <c r="Z856" i="1"/>
  <c r="V2314" i="1"/>
  <c r="W2314" i="1" s="1"/>
  <c r="Z1981" i="1"/>
  <c r="Z1358" i="1"/>
  <c r="V1286" i="1"/>
  <c r="W1286" i="1" s="1"/>
  <c r="AA2113" i="1"/>
  <c r="Z143" i="1"/>
  <c r="AA553" i="1"/>
  <c r="AA282" i="1"/>
  <c r="V680" i="1"/>
  <c r="W680" i="1" s="1"/>
  <c r="Y2484" i="1"/>
  <c r="AB2484" i="1" s="1"/>
  <c r="Y299" i="1"/>
  <c r="V1196" i="1"/>
  <c r="W1196" i="1" s="1"/>
  <c r="AA709" i="1"/>
  <c r="AA900" i="1"/>
  <c r="Z1129" i="1"/>
  <c r="Z1611" i="1"/>
  <c r="V98" i="1"/>
  <c r="W98" i="1" s="1"/>
  <c r="V1916" i="1"/>
  <c r="W1916" i="1" s="1"/>
  <c r="AA1101" i="1"/>
  <c r="Y683" i="1"/>
  <c r="AA1368" i="1"/>
  <c r="V478" i="1"/>
  <c r="W478" i="1" s="1"/>
  <c r="Z1448" i="1"/>
  <c r="Y1307" i="1"/>
  <c r="V751" i="1"/>
  <c r="W751" i="1" s="1"/>
  <c r="V1443" i="1"/>
  <c r="W1443" i="1" s="1"/>
  <c r="AA1444" i="1"/>
  <c r="AA417" i="1"/>
  <c r="V2359" i="1"/>
  <c r="W2359" i="1" s="1"/>
  <c r="Y275" i="1"/>
  <c r="AA263" i="1"/>
  <c r="Z1912" i="1"/>
  <c r="Z1589" i="1"/>
  <c r="Z488" i="1"/>
  <c r="Z1773" i="1"/>
  <c r="Z385" i="1"/>
  <c r="AA2388" i="1"/>
  <c r="AA2195" i="1"/>
  <c r="Y1847" i="1"/>
  <c r="V2018" i="1"/>
  <c r="W2018" i="1" s="1"/>
  <c r="V1132" i="1"/>
  <c r="W1132" i="1" s="1"/>
  <c r="Y847" i="1"/>
  <c r="AB847" i="1" s="1"/>
  <c r="Y2379" i="1"/>
  <c r="Z1917" i="1"/>
  <c r="Y1218" i="1"/>
  <c r="AB1218" i="1" s="1"/>
  <c r="Z1687" i="1"/>
  <c r="Y1501" i="1"/>
  <c r="AB1501" i="1" s="1"/>
  <c r="AC1501" i="1" s="1"/>
  <c r="V1708" i="1"/>
  <c r="W1708" i="1" s="1"/>
  <c r="V1140" i="1"/>
  <c r="W1140" i="1" s="1"/>
  <c r="Y875" i="1"/>
  <c r="AB875" i="1" s="1"/>
  <c r="Y1432" i="1"/>
  <c r="AB1432" i="1" s="1"/>
  <c r="V1970" i="1"/>
  <c r="W1970" i="1" s="1"/>
  <c r="AA537" i="1"/>
  <c r="AC537" i="1" s="1"/>
  <c r="Z1143" i="1"/>
  <c r="AA2018" i="1"/>
  <c r="Z1559" i="1"/>
  <c r="Z984" i="1"/>
  <c r="Y955" i="1"/>
  <c r="AB955" i="1" s="1"/>
  <c r="V959" i="1"/>
  <c r="W959" i="1" s="1"/>
  <c r="AA2506" i="1"/>
  <c r="AA259" i="1"/>
  <c r="AC259" i="1" s="1"/>
  <c r="Y2093" i="1"/>
  <c r="AB2093" i="1" s="1"/>
  <c r="Z1303" i="1"/>
  <c r="Y832" i="1"/>
  <c r="V2370" i="1"/>
  <c r="W2370" i="1" s="1"/>
  <c r="Y372" i="1"/>
  <c r="AB372" i="1" s="1"/>
  <c r="AA823" i="1"/>
  <c r="V141" i="1"/>
  <c r="W141" i="1" s="1"/>
  <c r="Z2506" i="1"/>
  <c r="Z1704" i="1"/>
  <c r="Y540" i="1"/>
  <c r="AA1580" i="1"/>
  <c r="AA1489" i="1"/>
  <c r="Y785" i="1"/>
  <c r="AA2295" i="1"/>
  <c r="Z938" i="1"/>
  <c r="AA1280" i="1"/>
  <c r="Z1198" i="1"/>
  <c r="V599" i="1"/>
  <c r="W599" i="1" s="1"/>
  <c r="Z1680" i="1"/>
  <c r="Y834" i="1"/>
  <c r="AB834" i="1" s="1"/>
  <c r="Y1864" i="1"/>
  <c r="V938" i="1"/>
  <c r="W938" i="1" s="1"/>
  <c r="Y1833" i="1"/>
  <c r="AB1833" i="1" s="1"/>
  <c r="V403" i="1"/>
  <c r="W403" i="1" s="1"/>
  <c r="Y106" i="1"/>
  <c r="AB106" i="1" s="1"/>
  <c r="AA2200" i="1"/>
  <c r="Y2237" i="1"/>
  <c r="V1551" i="1"/>
  <c r="W1551" i="1" s="1"/>
  <c r="Z83" i="1"/>
  <c r="Y252" i="1"/>
  <c r="AB252" i="1" s="1"/>
  <c r="Y1257" i="1"/>
  <c r="AB1257" i="1" s="1"/>
  <c r="AA1556" i="1"/>
  <c r="Z1190" i="1"/>
  <c r="V2223" i="1"/>
  <c r="W2223" i="1" s="1"/>
  <c r="Y164" i="1"/>
  <c r="AB164" i="1" s="1"/>
  <c r="Y2291" i="1"/>
  <c r="Y168" i="1"/>
  <c r="AB168" i="1" s="1"/>
  <c r="AA2302" i="1"/>
  <c r="V1847" i="1"/>
  <c r="W1847" i="1" s="1"/>
  <c r="AA1816" i="1"/>
  <c r="Y1813" i="1"/>
  <c r="Z2389" i="1"/>
  <c r="Y1116" i="1"/>
  <c r="AB1116" i="1" s="1"/>
  <c r="Y715" i="1"/>
  <c r="AB715" i="1" s="1"/>
  <c r="AC715" i="1" s="1"/>
  <c r="V1578" i="1"/>
  <c r="W1578" i="1" s="1"/>
  <c r="Z2314" i="1"/>
  <c r="Z478" i="1"/>
  <c r="Y1667" i="1"/>
  <c r="AB1667" i="1" s="1"/>
  <c r="V715" i="1"/>
  <c r="W715" i="1" s="1"/>
  <c r="V1673" i="1"/>
  <c r="W1673" i="1" s="1"/>
  <c r="V1716" i="1"/>
  <c r="W1716" i="1" s="1"/>
  <c r="AA466" i="1"/>
  <c r="V687" i="1"/>
  <c r="W687" i="1" s="1"/>
  <c r="Y973" i="1"/>
  <c r="AA1423" i="1"/>
  <c r="AA468" i="1"/>
  <c r="AC468" i="1" s="1"/>
  <c r="Z2440" i="1"/>
  <c r="AA1716" i="1"/>
  <c r="V647" i="1"/>
  <c r="W647" i="1" s="1"/>
  <c r="Z1587" i="1"/>
  <c r="AA1366" i="1"/>
  <c r="V421" i="1"/>
  <c r="W421" i="1" s="1"/>
  <c r="AA1673" i="1"/>
  <c r="AC1673" i="1" s="1"/>
  <c r="V2090" i="1"/>
  <c r="W2090" i="1" s="1"/>
  <c r="AA1040" i="1"/>
  <c r="V1501" i="1"/>
  <c r="W1501" i="1" s="1"/>
  <c r="Y796" i="1"/>
  <c r="AB796" i="1" s="1"/>
  <c r="AA2000" i="1"/>
  <c r="AA590" i="1"/>
  <c r="Z210" i="1"/>
  <c r="Y70" i="1"/>
  <c r="AB70" i="1" s="1"/>
  <c r="AC70" i="1" s="1"/>
  <c r="Y1750" i="1"/>
  <c r="AB1750" i="1" s="1"/>
  <c r="Y532" i="1"/>
  <c r="Z1811" i="1"/>
  <c r="Y578" i="1"/>
  <c r="AB578" i="1" s="1"/>
  <c r="Y2455" i="1"/>
  <c r="Y334" i="1"/>
  <c r="AA830" i="1"/>
  <c r="Y1114" i="1"/>
  <c r="AA885" i="1"/>
  <c r="Z924" i="1"/>
  <c r="Y792" i="1"/>
  <c r="Y33" i="1"/>
  <c r="V426" i="1"/>
  <c r="W426" i="1" s="1"/>
  <c r="V1929" i="1"/>
  <c r="W1929" i="1" s="1"/>
  <c r="V115" i="1"/>
  <c r="W115" i="1" s="1"/>
  <c r="V1914" i="1"/>
  <c r="W1914" i="1" s="1"/>
  <c r="AA696" i="1"/>
  <c r="Z1049" i="1"/>
  <c r="Z722" i="1"/>
  <c r="AA2449" i="1"/>
  <c r="Y1249" i="1"/>
  <c r="V816" i="1"/>
  <c r="W816" i="1" s="1"/>
  <c r="Y1491" i="1"/>
  <c r="AB1491" i="1" s="1"/>
  <c r="Y1870" i="1"/>
  <c r="V251" i="1"/>
  <c r="W251" i="1" s="1"/>
  <c r="AA1620" i="1"/>
  <c r="V1295" i="1"/>
  <c r="W1295" i="1" s="1"/>
  <c r="Z680" i="1"/>
  <c r="V95" i="1"/>
  <c r="W95" i="1" s="1"/>
  <c r="V376" i="1"/>
  <c r="W376" i="1" s="1"/>
  <c r="AA1381" i="1"/>
  <c r="V1559" i="1"/>
  <c r="W1559" i="1" s="1"/>
  <c r="Y584" i="1"/>
  <c r="V1370" i="1"/>
  <c r="W1370" i="1" s="1"/>
  <c r="AA1589" i="1"/>
  <c r="W52" i="1"/>
  <c r="Y1966" i="1"/>
  <c r="AB1966" i="1" s="1"/>
  <c r="AA2173" i="1"/>
  <c r="AA722" i="1"/>
  <c r="AA677" i="1"/>
  <c r="Z627" i="1"/>
  <c r="Y1702" i="1"/>
  <c r="Y599" i="1"/>
  <c r="V1077" i="1"/>
  <c r="W1077" i="1" s="1"/>
  <c r="Z2230" i="1"/>
  <c r="V1821" i="1"/>
  <c r="W1821" i="1" s="1"/>
  <c r="Z417" i="1"/>
  <c r="Y2339" i="1"/>
  <c r="AA1970" i="1"/>
  <c r="Z1375" i="1"/>
  <c r="V2068" i="1"/>
  <c r="W2068" i="1" s="1"/>
  <c r="V2195" i="1"/>
  <c r="W2195" i="1" s="1"/>
  <c r="Y830" i="1"/>
  <c r="AB830" i="1" s="1"/>
  <c r="Y1294" i="1"/>
  <c r="Y564" i="1"/>
  <c r="AB564" i="1" s="1"/>
  <c r="V1694" i="1"/>
  <c r="W1694" i="1" s="1"/>
  <c r="Z334" i="1"/>
  <c r="AA1847" i="1"/>
  <c r="Y1198" i="1"/>
  <c r="V161" i="1"/>
  <c r="W161" i="1" s="1"/>
  <c r="Z213" i="1"/>
  <c r="AA2402" i="1"/>
  <c r="V1931" i="1"/>
  <c r="W1931" i="1" s="1"/>
  <c r="V395" i="1"/>
  <c r="W395" i="1" s="1"/>
  <c r="AA1687" i="1"/>
  <c r="Y2280" i="1"/>
  <c r="V1800" i="1"/>
  <c r="W1800" i="1" s="1"/>
  <c r="Z1489" i="1"/>
  <c r="AA681" i="1"/>
  <c r="AA1703" i="1"/>
  <c r="V2295" i="1"/>
  <c r="W2295" i="1" s="1"/>
  <c r="Z1084" i="1"/>
  <c r="Y2173" i="1"/>
  <c r="Z1005" i="1"/>
  <c r="Y962" i="1"/>
  <c r="V1689" i="1"/>
  <c r="W1689" i="1" s="1"/>
  <c r="AA1916" i="1"/>
  <c r="AA792" i="1"/>
  <c r="Z2168" i="1"/>
  <c r="V960" i="1"/>
  <c r="W960" i="1" s="1"/>
  <c r="V2087" i="1"/>
  <c r="W2087" i="1" s="1"/>
  <c r="AA875" i="1"/>
  <c r="Z696" i="1"/>
  <c r="Y2286" i="1"/>
  <c r="AA1712" i="1"/>
  <c r="V792" i="1"/>
  <c r="W792" i="1" s="1"/>
  <c r="Y697" i="1"/>
  <c r="Z1800" i="1"/>
  <c r="Y942" i="1"/>
  <c r="AB942" i="1" s="1"/>
  <c r="Y613" i="1"/>
  <c r="Z1858" i="1"/>
  <c r="AA347" i="1"/>
  <c r="Z919" i="1"/>
  <c r="AB919" i="1" s="1"/>
  <c r="Z354" i="1"/>
  <c r="AA83" i="1"/>
  <c r="Z1417" i="1"/>
  <c r="Z866" i="1"/>
  <c r="Y330" i="1"/>
  <c r="AB330" i="1" s="1"/>
  <c r="Z2200" i="1"/>
  <c r="AA88" i="1"/>
  <c r="V1704" i="1"/>
  <c r="W1704" i="1" s="1"/>
  <c r="AA697" i="1"/>
  <c r="AA1622" i="1"/>
  <c r="Z1502" i="1"/>
  <c r="AA448" i="1"/>
  <c r="Y2362" i="1"/>
  <c r="AB2362" i="1" s="1"/>
  <c r="V1460" i="1"/>
  <c r="W1460" i="1" s="1"/>
  <c r="Z90" i="1"/>
  <c r="V1747" i="1"/>
  <c r="W1747" i="1" s="1"/>
  <c r="AA741" i="1"/>
  <c r="Y1703" i="1"/>
  <c r="AB1703" i="1" s="1"/>
  <c r="AA1460" i="1"/>
  <c r="AA860" i="1"/>
  <c r="Z803" i="1"/>
  <c r="Z720" i="1"/>
  <c r="V1681" i="1"/>
  <c r="W1681" i="1" s="1"/>
  <c r="Y464" i="1"/>
  <c r="AB464" i="1" s="1"/>
  <c r="AA2104" i="1"/>
  <c r="AA1379" i="1"/>
  <c r="V1749" i="1"/>
  <c r="W1749" i="1" s="1"/>
  <c r="Y2195" i="1"/>
  <c r="AB2195" i="1" s="1"/>
  <c r="Y2481" i="1"/>
  <c r="AA472" i="1"/>
  <c r="Z692" i="1"/>
  <c r="Z2505" i="1"/>
  <c r="AA1694" i="1"/>
  <c r="Z2176" i="1"/>
  <c r="AA1771" i="1"/>
  <c r="Y995" i="1"/>
  <c r="AA2445" i="1"/>
  <c r="Y251" i="1"/>
  <c r="AB251" i="1" s="1"/>
  <c r="AA564" i="1"/>
  <c r="Y94" i="1"/>
  <c r="AB94" i="1" s="1"/>
  <c r="Z2042" i="1"/>
  <c r="AA947" i="1"/>
  <c r="AC947" i="1" s="1"/>
  <c r="V480" i="1"/>
  <c r="W480" i="1" s="1"/>
  <c r="V2377" i="1"/>
  <c r="W2377" i="1" s="1"/>
  <c r="V1212" i="1"/>
  <c r="W1212" i="1" s="1"/>
  <c r="Y2240" i="1"/>
  <c r="V2101" i="1"/>
  <c r="W2101" i="1" s="1"/>
  <c r="AA342" i="1"/>
  <c r="Y401" i="1"/>
  <c r="AB401" i="1" s="1"/>
  <c r="V436" i="1"/>
  <c r="W436" i="1" s="1"/>
  <c r="Z2090" i="1"/>
  <c r="Z733" i="1"/>
  <c r="AA1908" i="1"/>
  <c r="AA51" i="1"/>
  <c r="AA93" i="1"/>
  <c r="V2140" i="1"/>
  <c r="W2140" i="1" s="1"/>
  <c r="AA1201" i="1"/>
  <c r="Y638" i="1"/>
  <c r="AB638" i="1" s="1"/>
  <c r="Y1455" i="1"/>
  <c r="AB1455" i="1" s="1"/>
  <c r="Z532" i="1"/>
  <c r="AA1831" i="1"/>
  <c r="AA426" i="1"/>
  <c r="Z1694" i="1"/>
  <c r="Y1151" i="1"/>
  <c r="Z850" i="1"/>
  <c r="Z214" i="1"/>
  <c r="AB214" i="1" s="1"/>
  <c r="AC214" i="1" s="1"/>
  <c r="AA1057" i="1"/>
  <c r="Y924" i="1"/>
  <c r="Z212" i="1"/>
  <c r="Z657" i="1"/>
  <c r="AA376" i="1"/>
  <c r="V1729" i="1"/>
  <c r="W1729" i="1" s="1"/>
  <c r="Z101" i="1"/>
  <c r="AB101" i="1" s="1"/>
  <c r="Z1914" i="1"/>
  <c r="Y1436" i="1"/>
  <c r="Y1076" i="1"/>
  <c r="AB1076" i="1" s="1"/>
  <c r="V667" i="1"/>
  <c r="W667" i="1" s="1"/>
  <c r="AA1851" i="1"/>
  <c r="AA647" i="1"/>
  <c r="Z1748" i="1"/>
  <c r="Y1140" i="1"/>
  <c r="Y2058" i="1"/>
  <c r="AB2058" i="1" s="1"/>
  <c r="AC2058" i="1" s="1"/>
  <c r="AA1012" i="1"/>
  <c r="V2131" i="1"/>
  <c r="W2131" i="1" s="1"/>
  <c r="V576" i="1"/>
  <c r="W576" i="1" s="1"/>
  <c r="Y686" i="1"/>
  <c r="AB686" i="1" s="1"/>
  <c r="V1665" i="1"/>
  <c r="W1665" i="1" s="1"/>
  <c r="V929" i="1"/>
  <c r="W929" i="1" s="1"/>
  <c r="V1381" i="1"/>
  <c r="W1381" i="1" s="1"/>
  <c r="AA440" i="1"/>
  <c r="V1084" i="1"/>
  <c r="W1084" i="1" s="1"/>
  <c r="Y2230" i="1"/>
  <c r="V677" i="1"/>
  <c r="W677" i="1" s="1"/>
  <c r="Z52" i="1"/>
  <c r="Z329" i="1"/>
  <c r="AA105" i="1"/>
  <c r="Z1371" i="1"/>
  <c r="AA1813" i="1"/>
  <c r="Z1381" i="1"/>
  <c r="V1702" i="1"/>
  <c r="W1702" i="1" s="1"/>
  <c r="Y644" i="1"/>
  <c r="AB644" i="1" s="1"/>
  <c r="Y1581" i="1"/>
  <c r="AB1581" i="1" s="1"/>
  <c r="V1600" i="1"/>
  <c r="W1600" i="1" s="1"/>
  <c r="Y837" i="1"/>
  <c r="Y627" i="1"/>
  <c r="V1653" i="1"/>
  <c r="W1653" i="1" s="1"/>
  <c r="V1202" i="1"/>
  <c r="W1202" i="1" s="1"/>
  <c r="Z418" i="1"/>
  <c r="Y1443" i="1"/>
  <c r="AB1443" i="1" s="1"/>
  <c r="Y861" i="1"/>
  <c r="AB861" i="1" s="1"/>
  <c r="AC861" i="1" s="1"/>
  <c r="Y1078" i="1"/>
  <c r="AB1078" i="1" s="1"/>
  <c r="Z962" i="1"/>
  <c r="V572" i="1"/>
  <c r="W572" i="1" s="1"/>
  <c r="Z743" i="1"/>
  <c r="AB743" i="1" s="1"/>
  <c r="Z1151" i="1"/>
  <c r="AA2183" i="1"/>
  <c r="AA1357" i="1"/>
  <c r="Y1926" i="1"/>
  <c r="V135" i="1"/>
  <c r="W135" i="1" s="1"/>
  <c r="AA2396" i="1"/>
  <c r="Z269" i="1"/>
  <c r="AA313" i="1"/>
  <c r="Y1687" i="1"/>
  <c r="V347" i="1"/>
  <c r="W347" i="1" s="1"/>
  <c r="Y1927" i="1"/>
  <c r="AB1927" i="1" s="1"/>
  <c r="AC1927" i="1" s="1"/>
  <c r="Z2083" i="1"/>
  <c r="AA1296" i="1"/>
  <c r="V1413" i="1"/>
  <c r="W1413" i="1" s="1"/>
  <c r="V105" i="1"/>
  <c r="W105" i="1" s="1"/>
  <c r="V1346" i="1"/>
  <c r="W1346" i="1" s="1"/>
  <c r="AA1162" i="1"/>
  <c r="Y329" i="1"/>
  <c r="Z599" i="1"/>
  <c r="V1162" i="1"/>
  <c r="W1162" i="1" s="1"/>
  <c r="V1121" i="1"/>
  <c r="W1121" i="1" s="1"/>
  <c r="Z87" i="1"/>
  <c r="Z2286" i="1"/>
  <c r="Y1084" i="1"/>
  <c r="AA1115" i="1"/>
  <c r="Z298" i="1"/>
  <c r="AA775" i="1"/>
  <c r="V2407" i="1"/>
  <c r="W2407" i="1" s="1"/>
  <c r="Z1669" i="1"/>
  <c r="Y1016" i="1"/>
  <c r="V2157" i="1"/>
  <c r="W2157" i="1" s="1"/>
  <c r="Y1409" i="1"/>
  <c r="AB1409" i="1" s="1"/>
  <c r="Y218" i="1"/>
  <c r="AA791" i="1"/>
  <c r="AA1704" i="1"/>
  <c r="AA1118" i="1"/>
  <c r="Y1404" i="1"/>
  <c r="AB1404" i="1" s="1"/>
  <c r="Z1187" i="1"/>
  <c r="Z161" i="1"/>
  <c r="V993" i="1"/>
  <c r="W993" i="1" s="1"/>
  <c r="V1302" i="1"/>
  <c r="W1302" i="1" s="1"/>
  <c r="AA382" i="1"/>
  <c r="Z1708" i="1"/>
  <c r="AB1708" i="1" s="1"/>
  <c r="AA354" i="1"/>
  <c r="V237" i="1"/>
  <c r="W237" i="1" s="1"/>
  <c r="Y116" i="1"/>
  <c r="AB116" i="1" s="1"/>
  <c r="AA2047" i="1"/>
  <c r="Z681" i="1"/>
  <c r="Z886" i="1"/>
  <c r="Y1463" i="1"/>
  <c r="AB1463" i="1" s="1"/>
  <c r="AC1463" i="1" s="1"/>
  <c r="Z2295" i="1"/>
  <c r="V1753" i="1"/>
  <c r="W1753" i="1" s="1"/>
  <c r="Z1280" i="1"/>
  <c r="AB1280" i="1" s="1"/>
  <c r="Z1114" i="1"/>
  <c r="AA1996" i="1"/>
  <c r="Z1689" i="1"/>
  <c r="V259" i="1"/>
  <c r="W259" i="1" s="1"/>
  <c r="Y1191" i="1"/>
  <c r="AB1191" i="1" s="1"/>
  <c r="Z874" i="1"/>
  <c r="AA1705" i="1"/>
  <c r="Z1414" i="1"/>
  <c r="AB1414" i="1" s="1"/>
  <c r="V755" i="1"/>
  <c r="W755" i="1" s="1"/>
  <c r="V2167" i="1"/>
  <c r="W2167" i="1" s="1"/>
  <c r="V2282" i="1"/>
  <c r="W2282" i="1" s="1"/>
  <c r="AA994" i="1"/>
  <c r="Y1908" i="1"/>
  <c r="AB1908" i="1" s="1"/>
  <c r="V27" i="1"/>
  <c r="W27" i="1" s="1"/>
  <c r="AA1318" i="1"/>
  <c r="Y501" i="1"/>
  <c r="AB501" i="1" s="1"/>
  <c r="AC501" i="1" s="1"/>
  <c r="AA1606" i="1"/>
  <c r="Y2198" i="1"/>
  <c r="V753" i="1"/>
  <c r="W753" i="1" s="1"/>
  <c r="Z746" i="1"/>
  <c r="Y1636" i="1"/>
  <c r="AB1636" i="1" s="1"/>
  <c r="Z1212" i="1"/>
  <c r="V489" i="1"/>
  <c r="W489" i="1" s="1"/>
  <c r="Z621" i="1"/>
  <c r="Y2071" i="1"/>
  <c r="AB2071" i="1" s="1"/>
  <c r="Y210" i="1"/>
  <c r="Z995" i="1"/>
  <c r="AA2241" i="1"/>
  <c r="Z572" i="1"/>
  <c r="V1610" i="1"/>
  <c r="W1610" i="1" s="1"/>
  <c r="Y1894" i="1"/>
  <c r="V1621" i="1"/>
  <c r="W1621" i="1" s="1"/>
  <c r="Y340" i="1"/>
  <c r="Z1754" i="1"/>
  <c r="Y992" i="1"/>
  <c r="AB992" i="1" s="1"/>
  <c r="Y196" i="1"/>
  <c r="Z1786" i="1"/>
  <c r="Z667" i="1"/>
  <c r="Y221" i="1"/>
  <c r="AB221" i="1" s="1"/>
  <c r="Y1481" i="1"/>
  <c r="AB1481" i="1" s="1"/>
  <c r="V194" i="1"/>
  <c r="W194" i="1" s="1"/>
  <c r="Y616" i="1"/>
  <c r="AB616" i="1" s="1"/>
  <c r="AC616" i="1" s="1"/>
  <c r="Y2220" i="1"/>
  <c r="AB2220" i="1" s="1"/>
  <c r="AA135" i="1"/>
  <c r="Y813" i="1"/>
  <c r="AB813" i="1" s="1"/>
  <c r="V12" i="1"/>
  <c r="W12" i="1" s="1"/>
  <c r="Y1572" i="1"/>
  <c r="AB1572" i="1" s="1"/>
  <c r="Y504" i="1"/>
  <c r="AA850" i="1"/>
  <c r="AA547" i="1"/>
  <c r="Y2388" i="1"/>
  <c r="AA1973" i="1"/>
  <c r="AC1973" i="1" s="1"/>
  <c r="V1221" i="1"/>
  <c r="W1221" i="1" s="1"/>
  <c r="V1186" i="1"/>
  <c r="W1186" i="1" s="1"/>
  <c r="Y667" i="1"/>
  <c r="Z227" i="1"/>
  <c r="Z189" i="1"/>
  <c r="Y1914" i="1"/>
  <c r="V2177" i="1"/>
  <c r="W2177" i="1" s="1"/>
  <c r="AA1374" i="1"/>
  <c r="AC1374" i="1" s="1"/>
  <c r="V1057" i="1"/>
  <c r="W1057" i="1" s="1"/>
  <c r="V1625" i="1"/>
  <c r="W1625" i="1" s="1"/>
  <c r="Z1493" i="1"/>
  <c r="V1748" i="1"/>
  <c r="W1748" i="1" s="1"/>
  <c r="AA358" i="1"/>
  <c r="AA2510" i="1"/>
  <c r="Y1242" i="1"/>
  <c r="Y1699" i="1"/>
  <c r="Z68" i="1"/>
  <c r="V686" i="1"/>
  <c r="W686" i="1" s="1"/>
  <c r="AA46" i="1"/>
  <c r="V1453" i="1"/>
  <c r="W1453" i="1" s="1"/>
  <c r="Y1381" i="1"/>
  <c r="V486" i="1"/>
  <c r="W486" i="1" s="1"/>
  <c r="Z446" i="1"/>
  <c r="AB446" i="1" s="1"/>
  <c r="V2385" i="1"/>
  <c r="W2385" i="1" s="1"/>
  <c r="AA2240" i="1"/>
  <c r="Z561" i="1"/>
  <c r="Y1555" i="1"/>
  <c r="AB1555" i="1" s="1"/>
  <c r="AA2156" i="1"/>
  <c r="Y1129" i="1"/>
  <c r="AA1917" i="1"/>
  <c r="Z825" i="1"/>
  <c r="Y2383" i="1"/>
  <c r="AB2383" i="1" s="1"/>
  <c r="Z785" i="1"/>
  <c r="AA805" i="1"/>
  <c r="Z2385" i="1"/>
  <c r="Z407" i="1"/>
  <c r="AA972" i="1"/>
  <c r="V1248" i="1"/>
  <c r="W1248" i="1" s="1"/>
  <c r="Y354" i="1"/>
  <c r="Z76" i="1"/>
  <c r="Z2388" i="1"/>
  <c r="Y443" i="1"/>
  <c r="AA1078" i="1"/>
  <c r="AA378" i="1"/>
  <c r="AA311" i="1"/>
  <c r="AA1640" i="1"/>
  <c r="AA443" i="1"/>
  <c r="Z2183" i="1"/>
  <c r="Z742" i="1"/>
  <c r="Z14" i="1"/>
  <c r="Z311" i="1"/>
  <c r="AA2120" i="1"/>
  <c r="Z930" i="1"/>
  <c r="V405" i="1"/>
  <c r="W405" i="1" s="1"/>
  <c r="AA1748" i="1"/>
  <c r="AA353" i="1"/>
  <c r="V951" i="1"/>
  <c r="W951" i="1" s="1"/>
  <c r="AA1706" i="1"/>
  <c r="V962" i="1"/>
  <c r="W962" i="1" s="1"/>
  <c r="V2113" i="1"/>
  <c r="W2113" i="1" s="1"/>
  <c r="Y2351" i="1"/>
  <c r="Y385" i="1"/>
  <c r="AB385" i="1" s="1"/>
  <c r="AC385" i="1" s="1"/>
  <c r="Z2031" i="1"/>
  <c r="AA1529" i="1"/>
  <c r="AC1529" i="1" s="1"/>
  <c r="Y498" i="1"/>
  <c r="AB498" i="1" s="1"/>
  <c r="AC498" i="1" s="1"/>
  <c r="Z105" i="1"/>
  <c r="Y2018" i="1"/>
  <c r="AB2018" i="1" s="1"/>
  <c r="AA30" i="1"/>
  <c r="Z2048" i="1"/>
  <c r="Y1168" i="1"/>
  <c r="Y665" i="1"/>
  <c r="AB665" i="1" s="1"/>
  <c r="Z823" i="1"/>
  <c r="AA1221" i="1"/>
  <c r="AA275" i="1"/>
  <c r="AA1384" i="1"/>
  <c r="Z2113" i="1"/>
  <c r="V709" i="1"/>
  <c r="W709" i="1" s="1"/>
  <c r="V1133" i="1"/>
  <c r="W1133" i="1" s="1"/>
  <c r="AA1635" i="1"/>
  <c r="AA486" i="1"/>
  <c r="AA237" i="1"/>
  <c r="Y353" i="1"/>
  <c r="AA1506" i="1"/>
  <c r="Z768" i="1"/>
  <c r="V1388" i="1"/>
  <c r="W1388" i="1" s="1"/>
  <c r="AA2280" i="1"/>
  <c r="Y1502" i="1"/>
  <c r="AA260" i="1"/>
  <c r="V2058" i="1"/>
  <c r="W2058" i="1" s="1"/>
  <c r="V2467" i="1"/>
  <c r="W2467" i="1" s="1"/>
  <c r="Z1753" i="1"/>
  <c r="AB1753" i="1" s="1"/>
  <c r="AC1753" i="1" s="1"/>
  <c r="Y1701" i="1"/>
  <c r="AB1701" i="1" s="1"/>
  <c r="Y347" i="1"/>
  <c r="AA252" i="1"/>
  <c r="Y628" i="1"/>
  <c r="Y1230" i="1"/>
  <c r="AA1689" i="1"/>
  <c r="V1171" i="1"/>
  <c r="W1171" i="1" s="1"/>
  <c r="Y1417" i="1"/>
  <c r="AB1417" i="1" s="1"/>
  <c r="V233" i="1"/>
  <c r="W233" i="1" s="1"/>
  <c r="Z2315" i="1"/>
  <c r="Y169" i="1"/>
  <c r="AB169" i="1" s="1"/>
  <c r="AC169" i="1" s="1"/>
  <c r="Y900" i="1"/>
  <c r="AB900" i="1" s="1"/>
  <c r="AA525" i="1"/>
  <c r="AC525" i="1" s="1"/>
  <c r="Y2128" i="1"/>
  <c r="AB2128" i="1" s="1"/>
  <c r="AA931" i="1"/>
  <c r="AA2475" i="1"/>
  <c r="Z1306" i="1"/>
  <c r="AA1786" i="1"/>
  <c r="AA2282" i="1"/>
  <c r="AC2282" i="1" s="1"/>
  <c r="AA435" i="1"/>
  <c r="AA2316" i="1"/>
  <c r="AA1298" i="1"/>
  <c r="Y1560" i="1"/>
  <c r="AA649" i="1"/>
  <c r="V982" i="1"/>
  <c r="W982" i="1" s="1"/>
  <c r="AA2481" i="1"/>
  <c r="V268" i="1"/>
  <c r="W268" i="1" s="1"/>
  <c r="Z1609" i="1"/>
  <c r="Z436" i="1"/>
  <c r="Y1212" i="1"/>
  <c r="Z426" i="1"/>
  <c r="Y726" i="1"/>
  <c r="AB726" i="1" s="1"/>
  <c r="AC726" i="1" s="1"/>
  <c r="Y2316" i="1"/>
  <c r="Y1006" i="1"/>
  <c r="AB1006" i="1" s="1"/>
  <c r="AC1006" i="1" s="1"/>
  <c r="V949" i="1"/>
  <c r="W949" i="1" s="1"/>
  <c r="Y1815" i="1"/>
  <c r="V50" i="1"/>
  <c r="W50" i="1" s="1"/>
  <c r="Z35" i="1"/>
  <c r="AB35" i="1" s="1"/>
  <c r="Y2176" i="1"/>
  <c r="Z268" i="1"/>
  <c r="AB268" i="1" s="1"/>
  <c r="AA42" i="1"/>
  <c r="Z2194" i="1"/>
  <c r="Z303" i="1"/>
  <c r="AA1056" i="1"/>
  <c r="AC1056" i="1" s="1"/>
  <c r="AA194" i="1"/>
  <c r="Y1057" i="1"/>
  <c r="AB1057" i="1" s="1"/>
  <c r="V359" i="1"/>
  <c r="W359" i="1" s="1"/>
  <c r="Z1705" i="1"/>
  <c r="Z1534" i="1"/>
  <c r="AB1534" i="1" s="1"/>
  <c r="AC1534" i="1" s="1"/>
  <c r="V874" i="1"/>
  <c r="W874" i="1" s="1"/>
  <c r="Y1543" i="1"/>
  <c r="Z299" i="1"/>
  <c r="Z98" i="1"/>
  <c r="V670" i="1"/>
  <c r="W670" i="1" s="1"/>
  <c r="AA1811" i="1"/>
  <c r="V205" i="1"/>
  <c r="W205" i="1" s="1"/>
  <c r="V850" i="1"/>
  <c r="W850" i="1" s="1"/>
  <c r="Z628" i="1"/>
  <c r="Z1640" i="1"/>
  <c r="AA2432" i="1"/>
  <c r="V1074" i="1"/>
  <c r="W1074" i="1" s="1"/>
  <c r="V273" i="1"/>
  <c r="W273" i="1" s="1"/>
  <c r="Y885" i="1"/>
  <c r="Z1081" i="1"/>
  <c r="V924" i="1"/>
  <c r="W924" i="1" s="1"/>
  <c r="Y1103" i="1"/>
  <c r="AB1103" i="1" s="1"/>
  <c r="V1031" i="1"/>
  <c r="W1031" i="1" s="1"/>
  <c r="V796" i="1"/>
  <c r="W796" i="1" s="1"/>
  <c r="Z1734" i="1"/>
  <c r="V1738" i="1"/>
  <c r="W1738" i="1" s="1"/>
  <c r="Z2240" i="1"/>
  <c r="AA1388" i="1"/>
  <c r="Z2143" i="1"/>
  <c r="Y793" i="1"/>
  <c r="AB793" i="1" s="1"/>
  <c r="Y345" i="1"/>
  <c r="Y1851" i="1"/>
  <c r="AB1851" i="1" s="1"/>
  <c r="Z1065" i="1"/>
  <c r="Z691" i="1"/>
  <c r="AA959" i="1"/>
  <c r="AA1719" i="1"/>
  <c r="V1402" i="1"/>
  <c r="W1402" i="1" s="1"/>
  <c r="Y43" i="1"/>
  <c r="Z465" i="1"/>
  <c r="Z1946" i="1"/>
  <c r="Z1096" i="1"/>
  <c r="V561" i="1"/>
  <c r="W561" i="1" s="1"/>
  <c r="Z136" i="1"/>
  <c r="Y860" i="1"/>
  <c r="AB860" i="1" s="1"/>
  <c r="AA1317" i="1"/>
  <c r="Z282" i="1"/>
  <c r="Y1369" i="1"/>
  <c r="AB1369" i="1" s="1"/>
  <c r="AA2383" i="1"/>
  <c r="AA1432" i="1"/>
  <c r="AA573" i="1"/>
  <c r="AA2416" i="1"/>
  <c r="V162" i="1"/>
  <c r="W162" i="1" s="1"/>
  <c r="Y972" i="1"/>
  <c r="AB972" i="1" s="1"/>
  <c r="V875" i="1"/>
  <c r="W875" i="1" s="1"/>
  <c r="Y768" i="1"/>
  <c r="V578" i="1"/>
  <c r="W578" i="1" s="1"/>
  <c r="Z2120" i="1"/>
  <c r="V35" i="1"/>
  <c r="W35" i="1" s="1"/>
  <c r="Y1429" i="1"/>
  <c r="AB1429" i="1" s="1"/>
  <c r="AA483" i="1"/>
  <c r="Y1811" i="1"/>
  <c r="V718" i="1"/>
  <c r="W718" i="1" s="1"/>
  <c r="Y2035" i="1"/>
  <c r="Z540" i="1"/>
  <c r="AB540" i="1" s="1"/>
  <c r="V1632" i="1"/>
  <c r="W1632" i="1" s="1"/>
  <c r="Y1048" i="1"/>
  <c r="AB1048" i="1" s="1"/>
  <c r="Y631" i="1"/>
  <c r="AB631" i="1" s="1"/>
  <c r="Y115" i="1"/>
  <c r="AB115" i="1" s="1"/>
  <c r="V2107" i="1"/>
  <c r="W2107" i="1" s="1"/>
  <c r="Z1024" i="1"/>
  <c r="AA2395" i="1"/>
  <c r="AA1576" i="1"/>
  <c r="AC1576" i="1" s="1"/>
  <c r="Z959" i="1"/>
  <c r="AA1680" i="1"/>
  <c r="AA2049" i="1"/>
  <c r="AC2049" i="1" s="1"/>
  <c r="Z1140" i="1"/>
  <c r="AA2470" i="1"/>
  <c r="AA1791" i="1"/>
  <c r="AC1791" i="1" s="1"/>
  <c r="AA87" i="1"/>
  <c r="V2039" i="1"/>
  <c r="W2039" i="1" s="1"/>
  <c r="Y1005" i="1"/>
  <c r="AA832" i="1"/>
  <c r="Z752" i="1"/>
  <c r="Y147" i="1"/>
  <c r="AA1005" i="1"/>
  <c r="Y1156" i="1"/>
  <c r="AB1156" i="1" s="1"/>
  <c r="Z1195" i="1"/>
  <c r="Y2461" i="1"/>
  <c r="AB2461" i="1" s="1"/>
  <c r="AA577" i="1"/>
  <c r="Z1989" i="1"/>
  <c r="AA613" i="1"/>
  <c r="Z275" i="1"/>
  <c r="AB275" i="1" s="1"/>
  <c r="Z1384" i="1"/>
  <c r="V500" i="1"/>
  <c r="W500" i="1" s="1"/>
  <c r="AA372" i="1"/>
  <c r="Y1706" i="1"/>
  <c r="AB1706" i="1" s="1"/>
  <c r="AA1708" i="1"/>
  <c r="V1913" i="1"/>
  <c r="W1913" i="1" s="1"/>
  <c r="Z2130" i="1"/>
  <c r="Z1825" i="1"/>
  <c r="Y1024" i="1"/>
  <c r="Z496" i="1"/>
  <c r="V2362" i="1"/>
  <c r="W2362" i="1" s="1"/>
  <c r="V1187" i="1"/>
  <c r="W1187" i="1" s="1"/>
  <c r="Z706" i="1"/>
  <c r="V2452" i="1"/>
  <c r="W2452" i="1" s="1"/>
  <c r="AA2083" i="1"/>
  <c r="AA256" i="1"/>
  <c r="V785" i="1"/>
  <c r="W785" i="1" s="1"/>
  <c r="Y1143" i="1"/>
  <c r="AB1143" i="1" s="1"/>
  <c r="AA834" i="1"/>
  <c r="Z1132" i="1"/>
  <c r="Z2465" i="1"/>
  <c r="AA307" i="1"/>
  <c r="Z1870" i="1"/>
  <c r="Y1187" i="1"/>
  <c r="AB1187" i="1" s="1"/>
  <c r="Z1152" i="1"/>
  <c r="AC1641" i="1" l="1"/>
  <c r="AB1591" i="1"/>
  <c r="AB2098" i="1"/>
  <c r="AB932" i="1"/>
  <c r="AB1278" i="1"/>
  <c r="AB1599" i="1"/>
  <c r="AC1599" i="1" s="1"/>
  <c r="AC2333" i="1"/>
  <c r="AB2209" i="1"/>
  <c r="AC2209" i="1" s="1"/>
  <c r="AC2262" i="1"/>
  <c r="AC1988" i="1"/>
  <c r="AB1807" i="1"/>
  <c r="AB2333" i="1"/>
  <c r="AC1807" i="1"/>
  <c r="AC1708" i="1"/>
  <c r="AB1419" i="1"/>
  <c r="AB1333" i="1"/>
  <c r="AB2330" i="1"/>
  <c r="AB201" i="1"/>
  <c r="AC2376" i="1"/>
  <c r="AB1087" i="1"/>
  <c r="AB2391" i="1"/>
  <c r="AB736" i="1"/>
  <c r="AC736" i="1" s="1"/>
  <c r="AB318" i="1"/>
  <c r="AC318" i="1" s="1"/>
  <c r="AB1912" i="1"/>
  <c r="AB1293" i="1"/>
  <c r="AB542" i="1"/>
  <c r="AB1947" i="1"/>
  <c r="AB896" i="1"/>
  <c r="AC896" i="1" s="1"/>
  <c r="AB1811" i="1"/>
  <c r="AB2066" i="1"/>
  <c r="AC1413" i="1"/>
  <c r="AB536" i="1"/>
  <c r="AC1342" i="1"/>
  <c r="AC2178" i="1"/>
  <c r="AB1299" i="1"/>
  <c r="AB327" i="1"/>
  <c r="AB1399" i="1"/>
  <c r="AC1399" i="1" s="1"/>
  <c r="AB1450" i="1"/>
  <c r="AB907" i="1"/>
  <c r="AC907" i="1" s="1"/>
  <c r="AB49" i="1"/>
  <c r="AB320" i="1"/>
  <c r="AB2488" i="1"/>
  <c r="AB2022" i="1"/>
  <c r="AB674" i="1"/>
  <c r="AC674" i="1" s="1"/>
  <c r="AB1362" i="1"/>
  <c r="AB1964" i="1"/>
  <c r="AC1964" i="1" s="1"/>
  <c r="AB1393" i="1"/>
  <c r="AC1393" i="1" s="1"/>
  <c r="AB1766" i="1"/>
  <c r="AB2449" i="1"/>
  <c r="AC2449" i="1" s="1"/>
  <c r="AB29" i="1"/>
  <c r="AB1460" i="1"/>
  <c r="AB1005" i="1"/>
  <c r="AB1230" i="1"/>
  <c r="AC1230" i="1" s="1"/>
  <c r="AB218" i="1"/>
  <c r="AB1436" i="1"/>
  <c r="AC1436" i="1" s="1"/>
  <c r="AC1833" i="1"/>
  <c r="AB1307" i="1"/>
  <c r="AC59" i="1"/>
  <c r="AB240" i="1"/>
  <c r="AC240" i="1" s="1"/>
  <c r="AC1820" i="1"/>
  <c r="AB635" i="1"/>
  <c r="AB1199" i="1"/>
  <c r="AC717" i="1"/>
  <c r="AC253" i="1"/>
  <c r="AB734" i="1"/>
  <c r="AC734" i="1" s="1"/>
  <c r="AC2214" i="1"/>
  <c r="AC1216" i="1"/>
  <c r="AB2138" i="1"/>
  <c r="AB173" i="1"/>
  <c r="AC173" i="1" s="1"/>
  <c r="AB61" i="1"/>
  <c r="AC61" i="1" s="1"/>
  <c r="AC2008" i="1"/>
  <c r="AB473" i="1"/>
  <c r="AC1842" i="1"/>
  <c r="AC788" i="1"/>
  <c r="AB6" i="1"/>
  <c r="AC446" i="1"/>
  <c r="AC1095" i="1"/>
  <c r="AC1886" i="1"/>
  <c r="AB506" i="1"/>
  <c r="AC2005" i="1"/>
  <c r="AB1421" i="1"/>
  <c r="AB1670" i="1"/>
  <c r="AC1670" i="1" s="1"/>
  <c r="AC2325" i="1"/>
  <c r="AC2041" i="1"/>
  <c r="AB1898" i="1"/>
  <c r="AC1898" i="1" s="1"/>
  <c r="AB1275" i="1"/>
  <c r="AC1275" i="1" s="1"/>
  <c r="AB117" i="1"/>
  <c r="AC117" i="1" s="1"/>
  <c r="AC2334" i="1"/>
  <c r="AB1330" i="1"/>
  <c r="AC1330" i="1" s="1"/>
  <c r="AB763" i="1"/>
  <c r="AC763" i="1" s="1"/>
  <c r="AB1111" i="1"/>
  <c r="AB55" i="1"/>
  <c r="AB378" i="1"/>
  <c r="AC378" i="1" s="1"/>
  <c r="AB510" i="1"/>
  <c r="AC510" i="1" s="1"/>
  <c r="AB1543" i="1"/>
  <c r="AC1996" i="1"/>
  <c r="AC2362" i="1"/>
  <c r="AB1831" i="1"/>
  <c r="AC1831" i="1" s="1"/>
  <c r="AB2167" i="1"/>
  <c r="AC2167" i="1" s="1"/>
  <c r="AB790" i="1"/>
  <c r="AC790" i="1" s="1"/>
  <c r="AB363" i="1"/>
  <c r="AC1965" i="1"/>
  <c r="AB1613" i="1"/>
  <c r="AC1613" i="1" s="1"/>
  <c r="AB471" i="1"/>
  <c r="AC471" i="1" s="1"/>
  <c r="AB1595" i="1"/>
  <c r="AB1972" i="1"/>
  <c r="AB1301" i="1"/>
  <c r="AB1251" i="1"/>
  <c r="AC1251" i="1" s="1"/>
  <c r="AB509" i="1"/>
  <c r="AB602" i="1"/>
  <c r="AB281" i="1"/>
  <c r="AC281" i="1" s="1"/>
  <c r="AB1994" i="1"/>
  <c r="AC1994" i="1" s="1"/>
  <c r="AB244" i="1"/>
  <c r="AB1182" i="1"/>
  <c r="AC320" i="1"/>
  <c r="AB846" i="1"/>
  <c r="AC335" i="1"/>
  <c r="AB2406" i="1"/>
  <c r="AC2406" i="1" s="1"/>
  <c r="AC35" i="1"/>
  <c r="AB347" i="1"/>
  <c r="AC603" i="1"/>
  <c r="AC1841" i="1"/>
  <c r="AB1792" i="1"/>
  <c r="AC1672" i="1"/>
  <c r="AB2459" i="1"/>
  <c r="AC2459" i="1" s="1"/>
  <c r="AB1231" i="1"/>
  <c r="AC1231" i="1" s="1"/>
  <c r="AB868" i="1"/>
  <c r="AC1157" i="1"/>
  <c r="AC1211" i="1"/>
  <c r="AB2242" i="1"/>
  <c r="AC2242" i="1" s="1"/>
  <c r="AC562" i="1"/>
  <c r="AB288" i="1"/>
  <c r="AC420" i="1"/>
  <c r="AB1746" i="1"/>
  <c r="AB1295" i="1"/>
  <c r="AC1295" i="1" s="1"/>
  <c r="AC49" i="1"/>
  <c r="AB321" i="1"/>
  <c r="AC834" i="1"/>
  <c r="AB443" i="1"/>
  <c r="AC775" i="1"/>
  <c r="AB613" i="1"/>
  <c r="AC613" i="1" s="1"/>
  <c r="AB2280" i="1"/>
  <c r="AC2280" i="1" s="1"/>
  <c r="AB1294" i="1"/>
  <c r="AC1294" i="1" s="1"/>
  <c r="AB1813" i="1"/>
  <c r="AC1813" i="1" s="1"/>
  <c r="AC847" i="1"/>
  <c r="AC911" i="1"/>
  <c r="AC1274" i="1"/>
  <c r="AB1856" i="1"/>
  <c r="AB388" i="1"/>
  <c r="AC388" i="1" s="1"/>
  <c r="AB419" i="1"/>
  <c r="AC419" i="1" s="1"/>
  <c r="AC508" i="1"/>
  <c r="AB654" i="1"/>
  <c r="AC654" i="1" s="1"/>
  <c r="AB1434" i="1"/>
  <c r="AC1434" i="1" s="1"/>
  <c r="AC2363" i="1"/>
  <c r="AB2222" i="1"/>
  <c r="AB1219" i="1"/>
  <c r="AC994" i="1"/>
  <c r="AC1143" i="1"/>
  <c r="AB1129" i="1"/>
  <c r="AB2455" i="1"/>
  <c r="AB884" i="1"/>
  <c r="AC884" i="1" s="1"/>
  <c r="AB1575" i="1"/>
  <c r="AB1066" i="1"/>
  <c r="AB1089" i="1"/>
  <c r="AC1089" i="1" s="1"/>
  <c r="AB1001" i="1"/>
  <c r="AC1001" i="1" s="1"/>
  <c r="AC288" i="1"/>
  <c r="AC327" i="1"/>
  <c r="AC1630" i="1"/>
  <c r="AB737" i="1"/>
  <c r="AB2088" i="1"/>
  <c r="AB2287" i="1"/>
  <c r="AB2163" i="1"/>
  <c r="AB435" i="1"/>
  <c r="AC435" i="1" s="1"/>
  <c r="AC1377" i="1"/>
  <c r="AB739" i="1"/>
  <c r="AC739" i="1" s="1"/>
  <c r="AB33" i="1"/>
  <c r="AB15" i="1"/>
  <c r="AC15" i="1" s="1"/>
  <c r="AB23" i="1"/>
  <c r="AB5" i="1"/>
  <c r="AC5" i="1" s="1"/>
  <c r="AB85" i="1"/>
  <c r="AC85" i="1" s="1"/>
  <c r="AC29" i="1"/>
  <c r="AB88" i="1"/>
  <c r="AB69" i="1"/>
  <c r="AC69" i="1" s="1"/>
  <c r="AB132" i="1"/>
  <c r="AB159" i="1"/>
  <c r="AB172" i="1"/>
  <c r="AC172" i="1" s="1"/>
  <c r="AB210" i="1"/>
  <c r="AC210" i="1" s="1"/>
  <c r="AB196" i="1"/>
  <c r="AC196" i="1" s="1"/>
  <c r="AC79" i="1"/>
  <c r="AB138" i="1"/>
  <c r="AC138" i="1" s="1"/>
  <c r="AC102" i="1"/>
  <c r="AB147" i="1"/>
  <c r="AC147" i="1" s="1"/>
  <c r="AB11" i="1"/>
  <c r="AB75" i="1"/>
  <c r="AB109" i="1"/>
  <c r="AC109" i="1" s="1"/>
  <c r="AB26" i="1"/>
  <c r="AC26" i="1" s="1"/>
  <c r="AB25" i="1"/>
  <c r="AB466" i="1"/>
  <c r="AC466" i="1" s="1"/>
  <c r="AC2249" i="1"/>
  <c r="AB1387" i="1"/>
  <c r="AB2001" i="1"/>
  <c r="AC2001" i="1" s="1"/>
  <c r="AB2252" i="1"/>
  <c r="AC2252" i="1" s="1"/>
  <c r="AB1737" i="1"/>
  <c r="AC1737" i="1" s="1"/>
  <c r="AB286" i="1"/>
  <c r="AB606" i="1"/>
  <c r="AC606" i="1" s="1"/>
  <c r="AB666" i="1"/>
  <c r="AC1491" i="1"/>
  <c r="AB769" i="1"/>
  <c r="AB1308" i="1"/>
  <c r="AB1685" i="1"/>
  <c r="AB1140" i="1"/>
  <c r="AB1381" i="1"/>
  <c r="AC342" i="1"/>
  <c r="AC1368" i="1"/>
  <c r="AB1882" i="1"/>
  <c r="AC1882" i="1" s="1"/>
  <c r="AB2285" i="1"/>
  <c r="AC2285" i="1" s="1"/>
  <c r="AB1341" i="1"/>
  <c r="AC1341" i="1" s="1"/>
  <c r="AB805" i="1"/>
  <c r="AC805" i="1" s="1"/>
  <c r="AB1364" i="1"/>
  <c r="AB1126" i="1"/>
  <c r="AC1126" i="1" s="1"/>
  <c r="AC862" i="1"/>
  <c r="AB13" i="1"/>
  <c r="AB1767" i="1"/>
  <c r="AB816" i="1"/>
  <c r="AB893" i="1"/>
  <c r="AC893" i="1" s="1"/>
  <c r="AB311" i="1"/>
  <c r="AC311" i="1" s="1"/>
  <c r="AC1283" i="1"/>
  <c r="AC1561" i="1"/>
  <c r="AC1991" i="1"/>
  <c r="AC1014" i="1"/>
  <c r="AB1779" i="1"/>
  <c r="AB684" i="1"/>
  <c r="AB991" i="1"/>
  <c r="AC991" i="1" s="1"/>
  <c r="AB2371" i="1"/>
  <c r="AC2371" i="1" s="1"/>
  <c r="AC2368" i="1"/>
  <c r="AB2491" i="1"/>
  <c r="AC2491" i="1" s="1"/>
  <c r="AB1164" i="1"/>
  <c r="AC1164" i="1" s="1"/>
  <c r="AB225" i="1"/>
  <c r="AC225" i="1" s="1"/>
  <c r="AB1367" i="1"/>
  <c r="AC1367" i="1" s="1"/>
  <c r="AC987" i="1"/>
  <c r="AC1707" i="1"/>
  <c r="AB1768" i="1"/>
  <c r="AB1160" i="1"/>
  <c r="AC1160" i="1" s="1"/>
  <c r="AB2156" i="1"/>
  <c r="AB1914" i="1"/>
  <c r="AC1914" i="1" s="1"/>
  <c r="AB687" i="1"/>
  <c r="AC687" i="1" s="1"/>
  <c r="AB1554" i="1"/>
  <c r="AC1554" i="1" s="1"/>
  <c r="AB2414" i="1"/>
  <c r="AC2414" i="1" s="1"/>
  <c r="AB494" i="1"/>
  <c r="AC494" i="1" s="1"/>
  <c r="AB581" i="1"/>
  <c r="AC581" i="1" s="1"/>
  <c r="AB1212" i="1"/>
  <c r="AC718" i="1"/>
  <c r="AB511" i="1"/>
  <c r="AB1046" i="1"/>
  <c r="AC1046" i="1" s="1"/>
  <c r="AC1005" i="1"/>
  <c r="AB1687" i="1"/>
  <c r="AB71" i="1"/>
  <c r="AC71" i="1" s="1"/>
  <c r="AB589" i="1"/>
  <c r="AB568" i="1"/>
  <c r="AC568" i="1" s="1"/>
  <c r="AB1363" i="1"/>
  <c r="AC1363" i="1" s="1"/>
  <c r="AB1080" i="1"/>
  <c r="AB1639" i="1"/>
  <c r="AC1639" i="1" s="1"/>
  <c r="AB623" i="1"/>
  <c r="AB759" i="1"/>
  <c r="AB1302" i="1"/>
  <c r="AC1302" i="1" s="1"/>
  <c r="AB1492" i="1"/>
  <c r="AC1492" i="1" s="1"/>
  <c r="AB1298" i="1"/>
  <c r="AC1298" i="1" s="1"/>
  <c r="AB1674" i="1"/>
  <c r="AC1674" i="1" s="1"/>
  <c r="AB1300" i="1"/>
  <c r="AC1300" i="1" s="1"/>
  <c r="AB360" i="1"/>
  <c r="AC360" i="1" s="1"/>
  <c r="AB1067" i="1"/>
  <c r="AC1067" i="1" s="1"/>
  <c r="AB1398" i="1"/>
  <c r="AC1398" i="1" s="1"/>
  <c r="AC1908" i="1"/>
  <c r="AB931" i="1"/>
  <c r="AC931" i="1" s="1"/>
  <c r="AB541" i="1"/>
  <c r="AC541" i="1" s="1"/>
  <c r="AB968" i="1"/>
  <c r="AC968" i="1" s="1"/>
  <c r="AB1730" i="1"/>
  <c r="AC1730" i="1" s="1"/>
  <c r="AC804" i="1"/>
  <c r="AB530" i="1"/>
  <c r="AC815" i="1"/>
  <c r="AB2230" i="1"/>
  <c r="AC2230" i="1" s="1"/>
  <c r="AB924" i="1"/>
  <c r="AB1556" i="1"/>
  <c r="AB1165" i="1"/>
  <c r="AB565" i="1"/>
  <c r="AC565" i="1" s="1"/>
  <c r="AB1604" i="1"/>
  <c r="AC1604" i="1" s="1"/>
  <c r="AB354" i="1"/>
  <c r="AC354" i="1" s="1"/>
  <c r="AC239" i="1"/>
  <c r="AB1400" i="1"/>
  <c r="AC1400" i="1" s="1"/>
  <c r="AB53" i="1"/>
  <c r="AC53" i="1" s="1"/>
  <c r="AB1477" i="1"/>
  <c r="AC1477" i="1" s="1"/>
  <c r="AB2426" i="1"/>
  <c r="AC2426" i="1" s="1"/>
  <c r="AB349" i="1"/>
  <c r="AB437" i="1"/>
  <c r="AC437" i="1" s="1"/>
  <c r="AB2472" i="1"/>
  <c r="AC2472" i="1" s="1"/>
  <c r="AB256" i="1"/>
  <c r="AC256" i="1" s="1"/>
  <c r="AB928" i="1"/>
  <c r="AB1787" i="1"/>
  <c r="AC1787" i="1" s="1"/>
  <c r="AB723" i="1"/>
  <c r="AB356" i="1"/>
  <c r="AC356" i="1" s="1"/>
  <c r="AC1182" i="1"/>
  <c r="AB2146" i="1"/>
  <c r="AC2146" i="1" s="1"/>
  <c r="AB1447" i="1"/>
  <c r="AC1447" i="1" s="1"/>
  <c r="AB1877" i="1"/>
  <c r="AC1877" i="1" s="1"/>
  <c r="AC1794" i="1"/>
  <c r="AC839" i="1"/>
  <c r="AC1225" i="1"/>
  <c r="AB918" i="1"/>
  <c r="AC918" i="1" s="1"/>
  <c r="AB2431" i="1"/>
  <c r="AC2431" i="1" s="1"/>
  <c r="AB1853" i="1"/>
  <c r="AC1853" i="1" s="1"/>
  <c r="AB1541" i="1"/>
  <c r="AB1780" i="1"/>
  <c r="AC1780" i="1" s="1"/>
  <c r="AC2383" i="1"/>
  <c r="AB1502" i="1"/>
  <c r="AC1502" i="1" s="1"/>
  <c r="AB166" i="1"/>
  <c r="AC166" i="1" s="1"/>
  <c r="AB1626" i="1"/>
  <c r="AC349" i="1"/>
  <c r="AB1978" i="1"/>
  <c r="AC1978" i="1" s="1"/>
  <c r="AB2011" i="1"/>
  <c r="AC2011" i="1" s="1"/>
  <c r="AB402" i="1"/>
  <c r="AC402" i="1" s="1"/>
  <c r="AC159" i="1"/>
  <c r="AC564" i="1"/>
  <c r="AC591" i="1"/>
  <c r="AB2498" i="1"/>
  <c r="AC2498" i="1" s="1"/>
  <c r="AB167" i="1"/>
  <c r="AC167" i="1" s="1"/>
  <c r="AC1121" i="1"/>
  <c r="AC1761" i="1"/>
  <c r="AB1859" i="1"/>
  <c r="AB1915" i="1"/>
  <c r="AB2448" i="1"/>
  <c r="AC2448" i="1" s="1"/>
  <c r="AB595" i="1"/>
  <c r="AB2176" i="1"/>
  <c r="AC2176" i="1" s="1"/>
  <c r="AC252" i="1"/>
  <c r="AC1353" i="1"/>
  <c r="AB1680" i="1"/>
  <c r="AC1680" i="1" s="1"/>
  <c r="AB683" i="1"/>
  <c r="AC683" i="1" s="1"/>
  <c r="AC2003" i="1"/>
  <c r="AC2352" i="1"/>
  <c r="AC2250" i="1"/>
  <c r="AB1309" i="1"/>
  <c r="AC1309" i="1" s="1"/>
  <c r="AB2380" i="1"/>
  <c r="AC2380" i="1" s="1"/>
  <c r="AB727" i="1"/>
  <c r="AC727" i="1" s="1"/>
  <c r="AB2157" i="1"/>
  <c r="AC2157" i="1" s="1"/>
  <c r="AC721" i="1"/>
  <c r="AC949" i="1"/>
  <c r="AB935" i="1"/>
  <c r="AC935" i="1" s="1"/>
  <c r="AB1724" i="1"/>
  <c r="AC1724" i="1" s="1"/>
  <c r="AB668" i="1"/>
  <c r="AC668" i="1" s="1"/>
  <c r="AC830" i="1"/>
  <c r="AC1035" i="1"/>
  <c r="AC1947" i="1"/>
  <c r="AB2116" i="1"/>
  <c r="AC2116" i="1" s="1"/>
  <c r="AB2273" i="1"/>
  <c r="AC2273" i="1" s="1"/>
  <c r="AB154" i="1"/>
  <c r="AC154" i="1" s="1"/>
  <c r="AB1944" i="1"/>
  <c r="AB1010" i="1"/>
  <c r="AC1010" i="1" s="1"/>
  <c r="AC2450" i="1"/>
  <c r="AB1684" i="1"/>
  <c r="AC1684" i="1" s="1"/>
  <c r="AB1925" i="1"/>
  <c r="AC1925" i="1" s="1"/>
  <c r="AB890" i="1"/>
  <c r="AC890" i="1" s="1"/>
  <c r="AB2399" i="1"/>
  <c r="AC2399" i="1" s="1"/>
  <c r="AB2040" i="1"/>
  <c r="AC2040" i="1" s="1"/>
  <c r="AC1452" i="1"/>
  <c r="AB2366" i="1"/>
  <c r="AC2366" i="1" s="1"/>
  <c r="AB1736" i="1"/>
  <c r="AC1736" i="1" s="1"/>
  <c r="AB1544" i="1"/>
  <c r="AC1544" i="1" s="1"/>
  <c r="AB1122" i="1"/>
  <c r="AB1273" i="1"/>
  <c r="AC1273" i="1" s="1"/>
  <c r="AB1986" i="1"/>
  <c r="AC1986" i="1" s="1"/>
  <c r="AC1746" i="1"/>
  <c r="AB1206" i="1"/>
  <c r="AC1206" i="1" s="1"/>
  <c r="AB1519" i="1"/>
  <c r="AC1519" i="1" s="1"/>
  <c r="AC443" i="1"/>
  <c r="AB1198" i="1"/>
  <c r="AC1198" i="1" s="1"/>
  <c r="AB2411" i="1"/>
  <c r="AC2411" i="1" s="1"/>
  <c r="AB1326" i="1"/>
  <c r="AC1326" i="1" s="1"/>
  <c r="AC511" i="1"/>
  <c r="AB622" i="1"/>
  <c r="AB634" i="1"/>
  <c r="AC634" i="1" s="1"/>
  <c r="AB629" i="1"/>
  <c r="AB1650" i="1"/>
  <c r="AB1909" i="1"/>
  <c r="AC1909" i="1" s="1"/>
  <c r="AB2409" i="1"/>
  <c r="AC2409" i="1" s="1"/>
  <c r="AB1289" i="1"/>
  <c r="AC1289" i="1" s="1"/>
  <c r="AB454" i="1"/>
  <c r="AC454" i="1" s="1"/>
  <c r="AB2394" i="1"/>
  <c r="AB1133" i="1"/>
  <c r="AB768" i="1"/>
  <c r="AC768" i="1" s="1"/>
  <c r="AC875" i="1"/>
  <c r="AC2248" i="1"/>
  <c r="AB2259" i="1"/>
  <c r="AC2259" i="1" s="1"/>
  <c r="AB108" i="1"/>
  <c r="AB1148" i="1"/>
  <c r="AC1148" i="1" s="1"/>
  <c r="AC370" i="1"/>
  <c r="AC2330" i="1"/>
  <c r="AB284" i="1"/>
  <c r="AC284" i="1" s="1"/>
  <c r="AB27" i="1"/>
  <c r="AC27" i="1" s="1"/>
  <c r="AB334" i="1"/>
  <c r="AC334" i="1" s="1"/>
  <c r="AB1716" i="1"/>
  <c r="AC1716" i="1" s="1"/>
  <c r="AC2381" i="1"/>
  <c r="AB67" i="1"/>
  <c r="AC67" i="1" s="1"/>
  <c r="AC972" i="1"/>
  <c r="AB500" i="1"/>
  <c r="AC500" i="1" s="1"/>
  <c r="AB1171" i="1"/>
  <c r="AC1171" i="1" s="1"/>
  <c r="AB1166" i="1"/>
  <c r="AC1166" i="1" s="1"/>
  <c r="AC2427" i="1"/>
  <c r="AC121" i="1"/>
  <c r="AB2224" i="1"/>
  <c r="AC2224" i="1" s="1"/>
  <c r="AB1664" i="1"/>
  <c r="AC1664" i="1" s="1"/>
  <c r="AB2148" i="1"/>
  <c r="AC2148" i="1" s="1"/>
  <c r="AB2452" i="1"/>
  <c r="AC2452" i="1" s="1"/>
  <c r="AC1101" i="1"/>
  <c r="AB1428" i="1"/>
  <c r="AC1428" i="1" s="1"/>
  <c r="AB960" i="1"/>
  <c r="AC960" i="1" s="1"/>
  <c r="AB1323" i="1"/>
  <c r="AC1323" i="1" s="1"/>
  <c r="AB366" i="1"/>
  <c r="AC366" i="1" s="1"/>
  <c r="AB952" i="1"/>
  <c r="AC952" i="1" s="1"/>
  <c r="AB430" i="1"/>
  <c r="AC430" i="1" s="1"/>
  <c r="AB1758" i="1"/>
  <c r="AB1801" i="1"/>
  <c r="AC1801" i="1" s="1"/>
  <c r="AB2425" i="1"/>
  <c r="AC2425" i="1" s="1"/>
  <c r="AB1827" i="1"/>
  <c r="AB1247" i="1"/>
  <c r="AC1247" i="1" s="1"/>
  <c r="AB2039" i="1"/>
  <c r="AC2039" i="1" s="1"/>
  <c r="AC745" i="1"/>
  <c r="AB2335" i="1"/>
  <c r="AC2335" i="1" s="1"/>
  <c r="AB1577" i="1"/>
  <c r="AC1577" i="1" s="1"/>
  <c r="AC1364" i="1"/>
  <c r="AB2145" i="1"/>
  <c r="AC2145" i="1" s="1"/>
  <c r="AB362" i="1"/>
  <c r="AC362" i="1" s="1"/>
  <c r="AB940" i="1"/>
  <c r="AC940" i="1" s="1"/>
  <c r="AB1935" i="1"/>
  <c r="AC1935" i="1" s="1"/>
  <c r="AB1053" i="1"/>
  <c r="AC1053" i="1" s="1"/>
  <c r="AC1867" i="1"/>
  <c r="AC1460" i="1"/>
  <c r="AB199" i="1"/>
  <c r="AC199" i="1" s="1"/>
  <c r="AB690" i="1"/>
  <c r="AC690" i="1" s="1"/>
  <c r="AB249" i="1"/>
  <c r="AC249" i="1" s="1"/>
  <c r="AB1320" i="1"/>
  <c r="AB851" i="1"/>
  <c r="AC851" i="1" s="1"/>
  <c r="AC1768" i="1"/>
  <c r="AB756" i="1"/>
  <c r="AC756" i="1" s="1"/>
  <c r="AB1024" i="1"/>
  <c r="AC1024" i="1" s="1"/>
  <c r="AB1084" i="1"/>
  <c r="AC1084" i="1" s="1"/>
  <c r="AC1703" i="1"/>
  <c r="AC955" i="1"/>
  <c r="AB1665" i="1"/>
  <c r="AC1665" i="1" s="1"/>
  <c r="AB382" i="1"/>
  <c r="AC382" i="1" s="1"/>
  <c r="AC1264" i="1"/>
  <c r="AB2458" i="1"/>
  <c r="AC2458" i="1" s="1"/>
  <c r="AC2260" i="1"/>
  <c r="AB877" i="1"/>
  <c r="AC877" i="1" s="1"/>
  <c r="AB685" i="1"/>
  <c r="AC2088" i="1"/>
  <c r="AB588" i="1"/>
  <c r="AB609" i="1"/>
  <c r="AC609" i="1" s="1"/>
  <c r="AB2121" i="1"/>
  <c r="AC2121" i="1" s="1"/>
  <c r="AC2231" i="1"/>
  <c r="AC797" i="1"/>
  <c r="AB812" i="1"/>
  <c r="AC812" i="1" s="1"/>
  <c r="AB2476" i="1"/>
  <c r="AC2476" i="1" s="1"/>
  <c r="AB400" i="1"/>
  <c r="AC400" i="1" s="1"/>
  <c r="AB2404" i="1"/>
  <c r="AC2404" i="1" s="1"/>
  <c r="AB198" i="1"/>
  <c r="AC198" i="1" s="1"/>
  <c r="AC664" i="1"/>
  <c r="AB702" i="1"/>
  <c r="AC702" i="1" s="1"/>
  <c r="AB2432" i="1"/>
  <c r="AC2432" i="1" s="1"/>
  <c r="AB184" i="1"/>
  <c r="AC184" i="1" s="1"/>
  <c r="AC2378" i="1"/>
  <c r="AC859" i="1"/>
  <c r="AB1876" i="1"/>
  <c r="AB731" i="1"/>
  <c r="AC731" i="1" s="1"/>
  <c r="AB248" i="1"/>
  <c r="AC248" i="1" s="1"/>
  <c r="AB1179" i="1"/>
  <c r="AC1179" i="1" s="1"/>
  <c r="AB399" i="1"/>
  <c r="AC399" i="1" s="1"/>
  <c r="AB234" i="1"/>
  <c r="AC234" i="1" s="1"/>
  <c r="AB1918" i="1"/>
  <c r="AC1918" i="1" s="1"/>
  <c r="AB2279" i="1"/>
  <c r="AC2279" i="1" s="1"/>
  <c r="AB134" i="1"/>
  <c r="AC134" i="1" s="1"/>
  <c r="AB596" i="1"/>
  <c r="AB1863" i="1"/>
  <c r="AC1863" i="1" s="1"/>
  <c r="AC2022" i="1"/>
  <c r="AB705" i="1"/>
  <c r="AC705" i="1" s="1"/>
  <c r="AB822" i="1"/>
  <c r="AC822" i="1" s="1"/>
  <c r="AB472" i="1"/>
  <c r="AB1346" i="1"/>
  <c r="AC1346" i="1" s="1"/>
  <c r="AB1911" i="1"/>
  <c r="AC1911" i="1" s="1"/>
  <c r="AB627" i="1"/>
  <c r="AC627" i="1" s="1"/>
  <c r="AC1588" i="1"/>
  <c r="AC744" i="1"/>
  <c r="AB1411" i="1"/>
  <c r="AC1411" i="1" s="1"/>
  <c r="AB103" i="1"/>
  <c r="AC103" i="1" s="1"/>
  <c r="AB2123" i="1"/>
  <c r="AC2123" i="1" s="1"/>
  <c r="AB1725" i="1"/>
  <c r="AC1725" i="1" s="1"/>
  <c r="AC286" i="1"/>
  <c r="AB2479" i="1"/>
  <c r="AB1675" i="1"/>
  <c r="AC1675" i="1" s="1"/>
  <c r="AB655" i="1"/>
  <c r="AC655" i="1" s="1"/>
  <c r="AB2256" i="1"/>
  <c r="AC2256" i="1" s="1"/>
  <c r="AB51" i="1"/>
  <c r="AC51" i="1" s="1"/>
  <c r="AC2131" i="1"/>
  <c r="AC1601" i="1"/>
  <c r="AB310" i="1"/>
  <c r="AC310" i="1" s="1"/>
  <c r="AC50" i="1"/>
  <c r="AB2154" i="1"/>
  <c r="AC2154" i="1" s="1"/>
  <c r="AB1896" i="1"/>
  <c r="AB1415" i="1"/>
  <c r="AC1415" i="1" s="1"/>
  <c r="AB531" i="1"/>
  <c r="AB1456" i="1"/>
  <c r="AC1456" i="1" s="1"/>
  <c r="AB962" i="1"/>
  <c r="AC962" i="1" s="1"/>
  <c r="AC1811" i="1"/>
  <c r="AC275" i="1"/>
  <c r="AB532" i="1"/>
  <c r="AB785" i="1"/>
  <c r="AC785" i="1" s="1"/>
  <c r="AC2195" i="1"/>
  <c r="AC900" i="1"/>
  <c r="AB691" i="1"/>
  <c r="AC691" i="1" s="1"/>
  <c r="AB938" i="1"/>
  <c r="AC938" i="1" s="1"/>
  <c r="AB1049" i="1"/>
  <c r="AC1049" i="1" s="1"/>
  <c r="AC168" i="1"/>
  <c r="AC1924" i="1"/>
  <c r="AB1152" i="1"/>
  <c r="AC1152" i="1" s="1"/>
  <c r="AB823" i="1"/>
  <c r="AB1448" i="1"/>
  <c r="AC1448" i="1" s="1"/>
  <c r="AB855" i="1"/>
  <c r="AC855" i="1" s="1"/>
  <c r="AB1559" i="1"/>
  <c r="AC1559" i="1" s="1"/>
  <c r="AB982" i="1"/>
  <c r="AC982" i="1" s="1"/>
  <c r="AB752" i="1"/>
  <c r="AC1036" i="1"/>
  <c r="AC1532" i="1"/>
  <c r="AC1103" i="1"/>
  <c r="AC1212" i="1"/>
  <c r="AB621" i="1"/>
  <c r="AC621" i="1" s="1"/>
  <c r="AB1268" i="1"/>
  <c r="AC1268" i="1" s="1"/>
  <c r="AB1382" i="1"/>
  <c r="AB1480" i="1"/>
  <c r="AC1480" i="1" s="1"/>
  <c r="AC849" i="1"/>
  <c r="AB817" i="1"/>
  <c r="AC817" i="1" s="1"/>
  <c r="AC1090" i="1"/>
  <c r="AC363" i="1"/>
  <c r="AB1312" i="1"/>
  <c r="AB2055" i="1"/>
  <c r="AC2055" i="1" s="1"/>
  <c r="AC1055" i="1"/>
  <c r="AC1572" i="1"/>
  <c r="AB762" i="1"/>
  <c r="AC2268" i="1"/>
  <c r="AC1878" i="1"/>
  <c r="AC1144" i="1"/>
  <c r="AB433" i="1"/>
  <c r="AC433" i="1" s="1"/>
  <c r="AB1310" i="1"/>
  <c r="AC1310" i="1" s="1"/>
  <c r="AB1785" i="1"/>
  <c r="AB351" i="1"/>
  <c r="AC351" i="1" s="1"/>
  <c r="AC636" i="1"/>
  <c r="AC1422" i="1"/>
  <c r="AB257" i="1"/>
  <c r="AC257" i="1" s="1"/>
  <c r="AC1667" i="1"/>
  <c r="AB1816" i="1"/>
  <c r="AC1816" i="1" s="1"/>
  <c r="AB1661" i="1"/>
  <c r="AC1661" i="1" s="1"/>
  <c r="AB605" i="1"/>
  <c r="AC605" i="1" s="1"/>
  <c r="AB898" i="1"/>
  <c r="AC898" i="1" s="1"/>
  <c r="AB2026" i="1"/>
  <c r="AC2026" i="1" s="1"/>
  <c r="AB1899" i="1"/>
  <c r="AC1899" i="1" s="1"/>
  <c r="AC473" i="1"/>
  <c r="AB1033" i="1"/>
  <c r="AB2379" i="1"/>
  <c r="AC2379" i="1" s="1"/>
  <c r="AB1627" i="1"/>
  <c r="AC1627" i="1" s="1"/>
  <c r="AB934" i="1"/>
  <c r="AC934" i="1" s="1"/>
  <c r="AB1775" i="1"/>
  <c r="AC1775" i="1" s="1"/>
  <c r="AB2076" i="1"/>
  <c r="AC2076" i="1" s="1"/>
  <c r="AB2202" i="1"/>
  <c r="AC2202" i="1" s="1"/>
  <c r="AC1165" i="1"/>
  <c r="AC191" i="1"/>
  <c r="AC305" i="1"/>
  <c r="AB1749" i="1"/>
  <c r="AC1749" i="1" s="1"/>
  <c r="AB1618" i="1"/>
  <c r="AC543" i="1"/>
  <c r="AB594" i="1"/>
  <c r="AC594" i="1" s="1"/>
  <c r="AC520" i="1"/>
  <c r="AB2006" i="1"/>
  <c r="AC2006" i="1" s="1"/>
  <c r="AC16" i="1"/>
  <c r="AB620" i="1"/>
  <c r="AC620" i="1" s="1"/>
  <c r="AC157" i="1"/>
  <c r="AB1490" i="1"/>
  <c r="AC1490" i="1" s="1"/>
  <c r="AB1500" i="1"/>
  <c r="AC1500" i="1" s="1"/>
  <c r="AB1533" i="1"/>
  <c r="AB2466" i="1"/>
  <c r="AC2466" i="1" s="1"/>
  <c r="AB484" i="1"/>
  <c r="AC484" i="1" s="1"/>
  <c r="AB19" i="1"/>
  <c r="AC19" i="1" s="1"/>
  <c r="AB1389" i="1"/>
  <c r="AC1389" i="1" s="1"/>
  <c r="AB1061" i="1"/>
  <c r="AC1061" i="1" s="1"/>
  <c r="AB782" i="1"/>
  <c r="AB897" i="1"/>
  <c r="AC897" i="1" s="1"/>
  <c r="AC713" i="1"/>
  <c r="AC1109" i="1"/>
  <c r="AB1449" i="1"/>
  <c r="AC1449" i="1" s="1"/>
  <c r="AB300" i="1"/>
  <c r="AB2384" i="1"/>
  <c r="AC2384" i="1" s="1"/>
  <c r="AB100" i="1"/>
  <c r="AC100" i="1" s="1"/>
  <c r="AC1962" i="1"/>
  <c r="AC760" i="1"/>
  <c r="AB1267" i="1"/>
  <c r="AC1267" i="1" s="1"/>
  <c r="AB1403" i="1"/>
  <c r="AC1403" i="1" s="1"/>
  <c r="AB2179" i="1"/>
  <c r="AC398" i="1"/>
  <c r="AB1975" i="1"/>
  <c r="AC1975" i="1" s="1"/>
  <c r="AB1461" i="1"/>
  <c r="AC1461" i="1" s="1"/>
  <c r="AB748" i="1"/>
  <c r="AC748" i="1" s="1"/>
  <c r="AB463" i="1"/>
  <c r="AC463" i="1" s="1"/>
  <c r="AC190" i="1"/>
  <c r="AB2398" i="1"/>
  <c r="AB1617" i="1"/>
  <c r="AC1617" i="1" s="1"/>
  <c r="AB304" i="1"/>
  <c r="AC304" i="1" s="1"/>
  <c r="AB1200" i="1"/>
  <c r="AC1200" i="1" s="1"/>
  <c r="AB1507" i="1"/>
  <c r="AC1507" i="1" s="1"/>
  <c r="AC1990" i="1"/>
  <c r="AC156" i="1"/>
  <c r="AC2447" i="1"/>
  <c r="AB2275" i="1"/>
  <c r="AC2275" i="1" s="1"/>
  <c r="AB1351" i="1"/>
  <c r="AC1351" i="1" s="1"/>
  <c r="AB1865" i="1"/>
  <c r="AC1865" i="1" s="1"/>
  <c r="AC2478" i="1"/>
  <c r="AB1392" i="1"/>
  <c r="AB1666" i="1"/>
  <c r="AC1666" i="1" s="1"/>
  <c r="AB383" i="1"/>
  <c r="AC383" i="1" s="1"/>
  <c r="AB2292" i="1"/>
  <c r="AC2292" i="1" s="1"/>
  <c r="AB2108" i="1"/>
  <c r="AC2108" i="1" s="1"/>
  <c r="AB1998" i="1"/>
  <c r="AC1998" i="1" s="1"/>
  <c r="AB65" i="1"/>
  <c r="AC65" i="1" s="1"/>
  <c r="AC1591" i="1"/>
  <c r="AB2014" i="1"/>
  <c r="AC2014" i="1" s="1"/>
  <c r="AC125" i="1"/>
  <c r="AB2233" i="1"/>
  <c r="AC2233" i="1" s="1"/>
  <c r="AB1834" i="1"/>
  <c r="AC1834" i="1" s="1"/>
  <c r="AB1728" i="1"/>
  <c r="AC1598" i="1"/>
  <c r="AB1324" i="1"/>
  <c r="AC1324" i="1" s="1"/>
  <c r="AB1560" i="1"/>
  <c r="AC1560" i="1" s="1"/>
  <c r="AC2486" i="1"/>
  <c r="AB2042" i="1"/>
  <c r="AB1771" i="1"/>
  <c r="AC1771" i="1" s="1"/>
  <c r="AB746" i="1"/>
  <c r="AC746" i="1" s="1"/>
  <c r="AB1926" i="1"/>
  <c r="AC1926" i="1" s="1"/>
  <c r="AB694" i="1"/>
  <c r="AC694" i="1" s="1"/>
  <c r="AB2104" i="1"/>
  <c r="AC2104" i="1" s="1"/>
  <c r="AC1955" i="1"/>
  <c r="AB1079" i="1"/>
  <c r="AB1318" i="1"/>
  <c r="AC1318" i="1" s="1"/>
  <c r="AB2364" i="1"/>
  <c r="AC2364" i="1" s="1"/>
  <c r="AB426" i="1"/>
  <c r="AB2099" i="1"/>
  <c r="AC2099" i="1" s="1"/>
  <c r="AB1981" i="1"/>
  <c r="AB548" i="1"/>
  <c r="AC548" i="1" s="1"/>
  <c r="AB2312" i="1"/>
  <c r="AB77" i="1"/>
  <c r="AC77" i="1" s="1"/>
  <c r="AC813" i="1"/>
  <c r="AB1370" i="1"/>
  <c r="AC1370" i="1" s="1"/>
  <c r="AB1696" i="1"/>
  <c r="AC1696" i="1" s="1"/>
  <c r="AB17" i="1"/>
  <c r="AB478" i="1"/>
  <c r="AC478" i="1" s="1"/>
  <c r="AB2329" i="1"/>
  <c r="AC2329" i="1" s="1"/>
  <c r="AB407" i="1"/>
  <c r="AB1632" i="1"/>
  <c r="AB2501" i="1"/>
  <c r="AB1594" i="1"/>
  <c r="AC1594" i="1" s="1"/>
  <c r="AB197" i="1"/>
  <c r="AC197" i="1" s="1"/>
  <c r="AB2056" i="1"/>
  <c r="AC2056" i="1" s="1"/>
  <c r="AB1246" i="1"/>
  <c r="AC1246" i="1" s="1"/>
  <c r="AB1689" i="1"/>
  <c r="AC1689" i="1" s="1"/>
  <c r="AB1712" i="1"/>
  <c r="AC1712" i="1" s="1"/>
  <c r="AC2297" i="1"/>
  <c r="AB1644" i="1"/>
  <c r="AC1644" i="1" s="1"/>
  <c r="AB1580" i="1"/>
  <c r="AC1580" i="1" s="1"/>
  <c r="AB2087" i="1"/>
  <c r="AC2066" i="1"/>
  <c r="AC1781" i="1"/>
  <c r="AB1023" i="1"/>
  <c r="AC1023" i="1" s="1"/>
  <c r="AB1713" i="1"/>
  <c r="AC1713" i="1" s="1"/>
  <c r="AB1843" i="1"/>
  <c r="AC1843" i="1" s="1"/>
  <c r="AB2467" i="1"/>
  <c r="AC1257" i="1"/>
  <c r="AB1151" i="1"/>
  <c r="AC1151" i="1" s="1"/>
  <c r="AB2168" i="1"/>
  <c r="AC2168" i="1" s="1"/>
  <c r="AB1132" i="1"/>
  <c r="AC1132" i="1" s="1"/>
  <c r="AC1453" i="1"/>
  <c r="AB2416" i="1"/>
  <c r="AB663" i="1"/>
  <c r="AC663" i="1" s="1"/>
  <c r="AB1190" i="1"/>
  <c r="AC1190" i="1" s="1"/>
  <c r="AC2424" i="1"/>
  <c r="AB1118" i="1"/>
  <c r="AC1118" i="1" s="1"/>
  <c r="AB2000" i="1"/>
  <c r="AC2000" i="1" s="1"/>
  <c r="AC2293" i="1"/>
  <c r="AB792" i="1"/>
  <c r="AC792" i="1" s="1"/>
  <c r="AC1443" i="1"/>
  <c r="AB1358" i="1"/>
  <c r="AC1358" i="1" s="1"/>
  <c r="AB751" i="1"/>
  <c r="AC751" i="1" s="1"/>
  <c r="AB2091" i="1"/>
  <c r="AC2091" i="1" s="1"/>
  <c r="AB470" i="1"/>
  <c r="AC470" i="1" s="1"/>
  <c r="AB2445" i="1"/>
  <c r="AC2445" i="1" s="1"/>
  <c r="AB676" i="1"/>
  <c r="AC676" i="1" s="1"/>
  <c r="AC110" i="1"/>
  <c r="AB552" i="1"/>
  <c r="AC552" i="1" s="1"/>
  <c r="AB381" i="1"/>
  <c r="AC381" i="1" s="1"/>
  <c r="AC242" i="1"/>
  <c r="AB1263" i="1"/>
  <c r="AC1263" i="1" s="1"/>
  <c r="AC698" i="1"/>
  <c r="AB499" i="1"/>
  <c r="AC499" i="1" s="1"/>
  <c r="AB2440" i="1"/>
  <c r="AC2440" i="1" s="1"/>
  <c r="AB1881" i="1"/>
  <c r="AC1117" i="1"/>
  <c r="AB2172" i="1"/>
  <c r="AB2234" i="1"/>
  <c r="AC2234" i="1" s="1"/>
  <c r="AB183" i="1"/>
  <c r="AC183" i="1" s="1"/>
  <c r="AB82" i="1"/>
  <c r="AC82" i="1" s="1"/>
  <c r="AB1830" i="1"/>
  <c r="AC1830" i="1" s="1"/>
  <c r="AB1145" i="1"/>
  <c r="AB632" i="1"/>
  <c r="AC632" i="1" s="1"/>
  <c r="AC2034" i="1"/>
  <c r="AB279" i="1"/>
  <c r="AC279" i="1" s="1"/>
  <c r="AC389" i="1"/>
  <c r="AB228" i="1"/>
  <c r="AC228" i="1" s="1"/>
  <c r="AB750" i="1"/>
  <c r="AC750" i="1" s="1"/>
  <c r="AB1892" i="1"/>
  <c r="AB954" i="1"/>
  <c r="AC954" i="1" s="1"/>
  <c r="AB2133" i="1"/>
  <c r="AC2133" i="1" s="1"/>
  <c r="AB1150" i="1"/>
  <c r="AC1150" i="1" s="1"/>
  <c r="AC1608" i="1"/>
  <c r="AC2337" i="1"/>
  <c r="AB1458" i="1"/>
  <c r="AC1458" i="1" s="1"/>
  <c r="AC901" i="1"/>
  <c r="AB144" i="1"/>
  <c r="AC144" i="1" s="1"/>
  <c r="AB215" i="1"/>
  <c r="AC215" i="1" s="1"/>
  <c r="AB149" i="1"/>
  <c r="AC149" i="1" s="1"/>
  <c r="AB1378" i="1"/>
  <c r="AB453" i="1"/>
  <c r="AC453" i="1" s="1"/>
  <c r="AB1953" i="1"/>
  <c r="AC1953" i="1" s="1"/>
  <c r="AB1657" i="1"/>
  <c r="AC1657" i="1" s="1"/>
  <c r="AB1721" i="1"/>
  <c r="AC1721" i="1" s="1"/>
  <c r="AB593" i="1"/>
  <c r="AC593" i="1" s="1"/>
  <c r="AB339" i="1"/>
  <c r="AC339" i="1" s="1"/>
  <c r="AB1380" i="1"/>
  <c r="AC1380" i="1" s="1"/>
  <c r="AB396" i="1"/>
  <c r="AC396" i="1" s="1"/>
  <c r="AB1484" i="1"/>
  <c r="AC1484" i="1" s="1"/>
  <c r="AB1868" i="1"/>
  <c r="AC1868" i="1" s="1"/>
  <c r="AC1185" i="1"/>
  <c r="AC2232" i="1"/>
  <c r="AB1951" i="1"/>
  <c r="AC1951" i="1" s="1"/>
  <c r="AB779" i="1"/>
  <c r="AC779" i="1" s="1"/>
  <c r="AC1720" i="1"/>
  <c r="AC530" i="1"/>
  <c r="AB1757" i="1"/>
  <c r="AC1757" i="1" s="1"/>
  <c r="AB1420" i="1"/>
  <c r="AB747" i="1"/>
  <c r="AC747" i="1" s="1"/>
  <c r="AC364" i="1"/>
  <c r="AC1421" i="1"/>
  <c r="AB1462" i="1"/>
  <c r="AC1170" i="1"/>
  <c r="AB2503" i="1"/>
  <c r="AC2503" i="1" s="1"/>
  <c r="AB1426" i="1"/>
  <c r="AC1426" i="1" s="1"/>
  <c r="AB512" i="1"/>
  <c r="AC512" i="1" s="1"/>
  <c r="AC1347" i="1"/>
  <c r="AB1474" i="1"/>
  <c r="AC1474" i="1" s="1"/>
  <c r="AB2205" i="1"/>
  <c r="AC2205" i="1" s="1"/>
  <c r="AC58" i="1"/>
  <c r="AB2443" i="1"/>
  <c r="AC2443" i="1" s="1"/>
  <c r="AB570" i="1"/>
  <c r="AC570" i="1" s="1"/>
  <c r="AB267" i="1"/>
  <c r="AC267" i="1" s="1"/>
  <c r="AC1856" i="1"/>
  <c r="AB1923" i="1"/>
  <c r="AC1923" i="1" s="1"/>
  <c r="AB2433" i="1"/>
  <c r="AC2433" i="1" s="1"/>
  <c r="AB1451" i="1"/>
  <c r="AC1451" i="1" s="1"/>
  <c r="AB656" i="1"/>
  <c r="AC656" i="1" s="1"/>
  <c r="AB798" i="1"/>
  <c r="AC798" i="1" s="1"/>
  <c r="AB367" i="1"/>
  <c r="AC367" i="1" s="1"/>
  <c r="AB1714" i="1"/>
  <c r="AC1714" i="1" s="1"/>
  <c r="AB766" i="1"/>
  <c r="AC2457" i="1"/>
  <c r="AB93" i="1"/>
  <c r="AC93" i="1" s="1"/>
  <c r="AB1155" i="1"/>
  <c r="AC1155" i="1" s="1"/>
  <c r="AB997" i="1"/>
  <c r="AC86" i="1"/>
  <c r="AB2170" i="1"/>
  <c r="AC201" i="1"/>
  <c r="AB1085" i="1"/>
  <c r="AC1085" i="1" s="1"/>
  <c r="AB2020" i="1"/>
  <c r="AC2020" i="1" s="1"/>
  <c r="AC2096" i="1"/>
  <c r="AB2435" i="1"/>
  <c r="AB1486" i="1"/>
  <c r="AB1050" i="1"/>
  <c r="AC1050" i="1" s="1"/>
  <c r="AB2316" i="1"/>
  <c r="AC2316" i="1" s="1"/>
  <c r="AB2318" i="1"/>
  <c r="AC2318" i="1" s="1"/>
  <c r="AC268" i="1"/>
  <c r="AB961" i="1"/>
  <c r="AB450" i="1"/>
  <c r="AC450" i="1" s="1"/>
  <c r="AB1509" i="1"/>
  <c r="AC1509" i="1" s="1"/>
  <c r="AB1060" i="1"/>
  <c r="AB1285" i="1"/>
  <c r="AC1285" i="1" s="1"/>
  <c r="AB2037" i="1"/>
  <c r="AC2037" i="1" s="1"/>
  <c r="AC2186" i="1"/>
  <c r="AC308" i="1"/>
  <c r="AC670" i="1"/>
  <c r="AB2054" i="1"/>
  <c r="AC2054" i="1" s="1"/>
  <c r="AB1249" i="1"/>
  <c r="AC1249" i="1" s="1"/>
  <c r="AC1224" i="1"/>
  <c r="AB2019" i="1"/>
  <c r="AC2019" i="1" s="1"/>
  <c r="AC306" i="1"/>
  <c r="AB1063" i="1"/>
  <c r="AC1063" i="1" s="1"/>
  <c r="AB733" i="1"/>
  <c r="AB1444" i="1"/>
  <c r="AC1444" i="1" s="1"/>
  <c r="AB1756" i="1"/>
  <c r="AC1756" i="1" s="1"/>
  <c r="AB474" i="1"/>
  <c r="AB2002" i="1"/>
  <c r="AC2002" i="1" s="1"/>
  <c r="AC970" i="1"/>
  <c r="AB610" i="1"/>
  <c r="AC610" i="1" s="1"/>
  <c r="AB959" i="1"/>
  <c r="AC959" i="1" s="1"/>
  <c r="AB951" i="1"/>
  <c r="AC951" i="1" s="1"/>
  <c r="AB97" i="1"/>
  <c r="AC97" i="1" s="1"/>
  <c r="AB906" i="1"/>
  <c r="AC906" i="1" s="1"/>
  <c r="AB136" i="1"/>
  <c r="AC2501" i="1"/>
  <c r="AB2477" i="1"/>
  <c r="AC2477" i="1" s="1"/>
  <c r="AB706" i="1"/>
  <c r="AC706" i="1" s="1"/>
  <c r="AB993" i="1"/>
  <c r="AC993" i="1" s="1"/>
  <c r="AB254" i="1"/>
  <c r="AC254" i="1" s="1"/>
  <c r="AC33" i="1"/>
  <c r="AB2107" i="1"/>
  <c r="AC2107" i="1" s="1"/>
  <c r="AC1078" i="1"/>
  <c r="AB2286" i="1"/>
  <c r="AB1870" i="1"/>
  <c r="AC1870" i="1" s="1"/>
  <c r="AC1307" i="1"/>
  <c r="AC220" i="1"/>
  <c r="AB313" i="1"/>
  <c r="AC313" i="1" s="1"/>
  <c r="AB1286" i="1"/>
  <c r="AC1286" i="1" s="1"/>
  <c r="AB1371" i="1"/>
  <c r="AC1371" i="1" s="1"/>
  <c r="AC1417" i="1"/>
  <c r="AC2204" i="1"/>
  <c r="AC919" i="1"/>
  <c r="AB1031" i="1"/>
  <c r="AC1031" i="1" s="1"/>
  <c r="AB584" i="1"/>
  <c r="AC584" i="1" s="1"/>
  <c r="AC410" i="1"/>
  <c r="AB1068" i="1"/>
  <c r="AC1068" i="1" s="1"/>
  <c r="AB700" i="1"/>
  <c r="AC700" i="1" s="1"/>
  <c r="AB547" i="1"/>
  <c r="AC1459" i="1"/>
  <c r="AB517" i="1"/>
  <c r="AC517" i="1" s="1"/>
  <c r="AB122" i="1"/>
  <c r="AC122" i="1" s="1"/>
  <c r="AC2306" i="1"/>
  <c r="AB515" i="1"/>
  <c r="AC515" i="1" s="1"/>
  <c r="AB2181" i="1"/>
  <c r="AC2181" i="1" s="1"/>
  <c r="AC323" i="1"/>
  <c r="AB2341" i="1"/>
  <c r="AC2341" i="1" s="1"/>
  <c r="AC2342" i="1"/>
  <c r="AB771" i="1"/>
  <c r="AC771" i="1" s="1"/>
  <c r="AB130" i="1"/>
  <c r="AC130" i="1" s="1"/>
  <c r="AC2070" i="1"/>
  <c r="AC1021" i="1"/>
  <c r="AC2190" i="1"/>
  <c r="AB1311" i="1"/>
  <c r="AC1311" i="1" s="1"/>
  <c r="AB2072" i="1"/>
  <c r="AB560" i="1"/>
  <c r="AC560" i="1" s="1"/>
  <c r="AB2082" i="1"/>
  <c r="AC2082" i="1" s="1"/>
  <c r="AB1331" i="1"/>
  <c r="AC1331" i="1" s="1"/>
  <c r="AC1642" i="1"/>
  <c r="AB1504" i="1"/>
  <c r="AC1504" i="1" s="1"/>
  <c r="AB1705" i="1"/>
  <c r="AC1705" i="1" s="1"/>
  <c r="AB913" i="1"/>
  <c r="AC1112" i="1"/>
  <c r="AB1891" i="1"/>
  <c r="AC1891" i="1" s="1"/>
  <c r="AB317" i="1"/>
  <c r="AC317" i="1" s="1"/>
  <c r="AB863" i="1"/>
  <c r="AC863" i="1" s="1"/>
  <c r="AC1334" i="1"/>
  <c r="AC2203" i="1"/>
  <c r="AC1445" i="1"/>
  <c r="AB1631" i="1"/>
  <c r="AC1631" i="1" s="1"/>
  <c r="AC735" i="1"/>
  <c r="AC533" i="1"/>
  <c r="AC432" i="1"/>
  <c r="AC324" i="1"/>
  <c r="AB1755" i="1"/>
  <c r="AC1755" i="1" s="1"/>
  <c r="AC814" i="1"/>
  <c r="AB1018" i="1"/>
  <c r="AC1018" i="1" s="1"/>
  <c r="AB1678" i="1"/>
  <c r="AC2504" i="1"/>
  <c r="AC1972" i="1"/>
  <c r="AC1566" i="1"/>
  <c r="AB285" i="1"/>
  <c r="AC285" i="1" s="1"/>
  <c r="AB711" i="1"/>
  <c r="AC711" i="1" s="1"/>
  <c r="AB1270" i="1"/>
  <c r="AC1270" i="1" s="1"/>
  <c r="AB1457" i="1"/>
  <c r="AC1457" i="1" s="1"/>
  <c r="AC2264" i="1"/>
  <c r="AC1213" i="1"/>
  <c r="AC2372" i="1"/>
  <c r="AB524" i="1"/>
  <c r="AC524" i="1" s="1"/>
  <c r="AB946" i="1"/>
  <c r="AB1648" i="1"/>
  <c r="AC1648" i="1" s="1"/>
  <c r="AC950" i="1"/>
  <c r="AC2212" i="1"/>
  <c r="AC589" i="1"/>
  <c r="AC2187" i="1"/>
  <c r="AB2161" i="1"/>
  <c r="AC2161" i="1" s="1"/>
  <c r="AB41" i="1"/>
  <c r="AC41" i="1" s="1"/>
  <c r="AB1614" i="1"/>
  <c r="AC1614" i="1" s="1"/>
  <c r="AC1108" i="1"/>
  <c r="AC774" i="1"/>
  <c r="AB309" i="1"/>
  <c r="AC309" i="1" s="1"/>
  <c r="AB175" i="1"/>
  <c r="AC175" i="1" s="1"/>
  <c r="AC998" i="1"/>
  <c r="AB1032" i="1"/>
  <c r="AC1032" i="1" s="1"/>
  <c r="AC1135" i="1"/>
  <c r="AC2294" i="1"/>
  <c r="AB781" i="1"/>
  <c r="AC781" i="1" s="1"/>
  <c r="AC1222" i="1"/>
  <c r="AB971" i="1"/>
  <c r="AC971" i="1" s="1"/>
  <c r="AB2417" i="1"/>
  <c r="AC2417" i="1" s="1"/>
  <c r="AB2492" i="1"/>
  <c r="AC2492" i="1" s="1"/>
  <c r="AC2410" i="1"/>
  <c r="AC2263" i="1"/>
  <c r="AB492" i="1"/>
  <c r="AC492" i="1" s="1"/>
  <c r="AB754" i="1"/>
  <c r="AC754" i="1" s="1"/>
  <c r="AC1308" i="1"/>
  <c r="AB2021" i="1"/>
  <c r="AB1980" i="1"/>
  <c r="AC1980" i="1" s="1"/>
  <c r="AB1146" i="1"/>
  <c r="AC1146" i="1" s="1"/>
  <c r="AB348" i="1"/>
  <c r="AC348" i="1" s="1"/>
  <c r="AB1945" i="1"/>
  <c r="AC1945" i="1" s="1"/>
  <c r="AB1498" i="1"/>
  <c r="AB1039" i="1"/>
  <c r="AC1039" i="1" s="1"/>
  <c r="AB1361" i="1"/>
  <c r="AC1361" i="1" s="1"/>
  <c r="AC889" i="1"/>
  <c r="AB2496" i="1"/>
  <c r="AC2496" i="1" s="1"/>
  <c r="AB1651" i="1"/>
  <c r="AC1651" i="1" s="1"/>
  <c r="AC1852" i="1"/>
  <c r="AC2429" i="1"/>
  <c r="AB1645" i="1"/>
  <c r="AB1338" i="1"/>
  <c r="AC1338" i="1" s="1"/>
  <c r="AC1080" i="1"/>
  <c r="AB2244" i="1"/>
  <c r="AC2244" i="1" s="1"/>
  <c r="AC1261" i="1"/>
  <c r="AB1503" i="1"/>
  <c r="AC1503" i="1" s="1"/>
  <c r="AB964" i="1"/>
  <c r="AC964" i="1" s="1"/>
  <c r="AC2080" i="1"/>
  <c r="AC412" i="1"/>
  <c r="AB917" i="1"/>
  <c r="AC597" i="1"/>
  <c r="AB789" i="1"/>
  <c r="AB1895" i="1"/>
  <c r="AC1895" i="1" s="1"/>
  <c r="AC623" i="1"/>
  <c r="AB1999" i="1"/>
  <c r="AC1999" i="1" s="1"/>
  <c r="AB1769" i="1"/>
  <c r="AC1769" i="1" s="1"/>
  <c r="AC888" i="1"/>
  <c r="AC1082" i="1"/>
  <c r="AC869" i="1"/>
  <c r="AB1677" i="1"/>
  <c r="AC1677" i="1" s="1"/>
  <c r="AB263" i="1"/>
  <c r="AC263" i="1" s="1"/>
  <c r="AB945" i="1"/>
  <c r="AB2302" i="1"/>
  <c r="AC2302" i="1" s="1"/>
  <c r="AB206" i="1"/>
  <c r="AC206" i="1" s="1"/>
  <c r="AB1897" i="1"/>
  <c r="AC1897" i="1" s="1"/>
  <c r="AB461" i="1"/>
  <c r="AC461" i="1" s="1"/>
  <c r="AB2155" i="1"/>
  <c r="AC2155" i="1" s="1"/>
  <c r="AB99" i="1"/>
  <c r="AC99" i="1" s="1"/>
  <c r="AB1765" i="1"/>
  <c r="AC1765" i="1" s="1"/>
  <c r="AB2194" i="1"/>
  <c r="AC2194" i="1" s="1"/>
  <c r="AC587" i="1"/>
  <c r="AC1766" i="1"/>
  <c r="AB1825" i="1"/>
  <c r="AC1825" i="1" s="1"/>
  <c r="AB1328" i="1"/>
  <c r="AB1196" i="1"/>
  <c r="AC1196" i="1" s="1"/>
  <c r="AB38" i="1"/>
  <c r="AC38" i="1" s="1"/>
  <c r="AB162" i="1"/>
  <c r="AC162" i="1" s="1"/>
  <c r="AB1376" i="1"/>
  <c r="AC1376" i="1" s="1"/>
  <c r="AC1414" i="1"/>
  <c r="AB688" i="1"/>
  <c r="AC222" i="1"/>
  <c r="AB2068" i="1"/>
  <c r="AC2068" i="1" s="1"/>
  <c r="AC241" i="1"/>
  <c r="AB1427" i="1"/>
  <c r="AC1427" i="1" s="1"/>
  <c r="AB358" i="1"/>
  <c r="AC358" i="1" s="1"/>
  <c r="AC729" i="1"/>
  <c r="AC752" i="1"/>
  <c r="AB440" i="1"/>
  <c r="AC440" i="1" s="1"/>
  <c r="AB2510" i="1"/>
  <c r="AC2510" i="1" s="1"/>
  <c r="AB1635" i="1"/>
  <c r="AC1635" i="1" s="1"/>
  <c r="AB1221" i="1"/>
  <c r="AC1221" i="1" s="1"/>
  <c r="AB2303" i="1"/>
  <c r="AC2303" i="1" s="1"/>
  <c r="AB233" i="1"/>
  <c r="AC233" i="1" s="1"/>
  <c r="AB1015" i="1"/>
  <c r="AB628" i="1"/>
  <c r="AC628" i="1" s="1"/>
  <c r="AB2388" i="1"/>
  <c r="AC2388" i="1" s="1"/>
  <c r="AC426" i="1"/>
  <c r="AB299" i="1"/>
  <c r="AC299" i="1" s="1"/>
  <c r="AB1702" i="1"/>
  <c r="AC1702" i="1" s="1"/>
  <c r="AB2385" i="1"/>
  <c r="AC2385" i="1" s="1"/>
  <c r="AC532" i="1"/>
  <c r="AB2315" i="1"/>
  <c r="AC2315" i="1" s="1"/>
  <c r="AB1710" i="1"/>
  <c r="AB1921" i="1"/>
  <c r="AC1921" i="1" s="1"/>
  <c r="AB677" i="1"/>
  <c r="AC677" i="1" s="1"/>
  <c r="AB1734" i="1"/>
  <c r="AC1734" i="1" s="1"/>
  <c r="AB866" i="1"/>
  <c r="AC866" i="1" s="1"/>
  <c r="AB1096" i="1"/>
  <c r="AC1096" i="1" s="1"/>
  <c r="AC2241" i="1"/>
  <c r="AB1228" i="1"/>
  <c r="AC1228" i="1" s="1"/>
  <c r="AB1375" i="1"/>
  <c r="AC1375" i="1" s="1"/>
  <c r="AB1232" i="1"/>
  <c r="AC1232" i="1" s="1"/>
  <c r="AC2356" i="1"/>
  <c r="AB2481" i="1"/>
  <c r="AC2481" i="1" s="1"/>
  <c r="AB2332" i="1"/>
  <c r="AC2332" i="1" s="1"/>
  <c r="AB764" i="1"/>
  <c r="AC764" i="1" s="1"/>
  <c r="AB2422" i="1"/>
  <c r="AC2422" i="1" s="1"/>
  <c r="AC1321" i="1"/>
  <c r="AB2365" i="1"/>
  <c r="AC2365" i="1" s="1"/>
  <c r="AC1260" i="1"/>
  <c r="AC1722" i="1"/>
  <c r="AC503" i="1"/>
  <c r="AB302" i="1"/>
  <c r="AC302" i="1" s="1"/>
  <c r="AC1333" i="1"/>
  <c r="AC608" i="1"/>
  <c r="AC1540" i="1"/>
  <c r="AC2336" i="1"/>
  <c r="AB2198" i="1"/>
  <c r="AC2198" i="1" s="1"/>
  <c r="AB1319" i="1"/>
  <c r="AC1319" i="1" s="1"/>
  <c r="AC1191" i="1"/>
  <c r="AC452" i="1"/>
  <c r="AC1889" i="1"/>
  <c r="AB2036" i="1"/>
  <c r="AC2036" i="1" s="1"/>
  <c r="AC1939" i="1"/>
  <c r="AC1546" i="1"/>
  <c r="AB840" i="1"/>
  <c r="AC840" i="1" s="1"/>
  <c r="AB213" i="1"/>
  <c r="AC213" i="1" s="1"/>
  <c r="AB1177" i="1"/>
  <c r="AC1177" i="1" s="1"/>
  <c r="AB1814" i="1"/>
  <c r="AC1814" i="1" s="1"/>
  <c r="AB878" i="1"/>
  <c r="AC878" i="1" s="1"/>
  <c r="AB1508" i="1"/>
  <c r="AB2324" i="1"/>
  <c r="AC2324" i="1" s="1"/>
  <c r="AC1628" i="1"/>
  <c r="AB1475" i="1"/>
  <c r="AC1475" i="1" s="1"/>
  <c r="AB2369" i="1"/>
  <c r="AC2369" i="1" s="1"/>
  <c r="AC693" i="1"/>
  <c r="AB673" i="1"/>
  <c r="AC673" i="1" s="1"/>
  <c r="AC1226" i="1"/>
  <c r="AB1806" i="1"/>
  <c r="AC1806" i="1" s="1"/>
  <c r="AC769" i="1"/>
  <c r="AB274" i="1"/>
  <c r="AC274" i="1" s="1"/>
  <c r="AB1000" i="1"/>
  <c r="AB341" i="1"/>
  <c r="AB845" i="1"/>
  <c r="AC845" i="1" s="1"/>
  <c r="AB1976" i="1"/>
  <c r="AC1976" i="1" s="1"/>
  <c r="AC622" i="1"/>
  <c r="AB1571" i="1"/>
  <c r="AC1571" i="1" s="1"/>
  <c r="AC629" i="1"/>
  <c r="AC258" i="1"/>
  <c r="AB2343" i="1"/>
  <c r="AC2343" i="1" s="1"/>
  <c r="AC1919" i="1"/>
  <c r="AB1442" i="1"/>
  <c r="AC1442" i="1" s="1"/>
  <c r="AB1142" i="1"/>
  <c r="AC1139" i="1"/>
  <c r="AB2028" i="1"/>
  <c r="AC2028" i="1" s="1"/>
  <c r="AB1467" i="1"/>
  <c r="AC1467" i="1" s="1"/>
  <c r="AB784" i="1"/>
  <c r="AC784" i="1" s="1"/>
  <c r="AB2326" i="1"/>
  <c r="AC2326" i="1" s="1"/>
  <c r="AB1711" i="1"/>
  <c r="AC1711" i="1" s="1"/>
  <c r="AB1131" i="1"/>
  <c r="AC1131" i="1" s="1"/>
  <c r="AB408" i="1"/>
  <c r="AC408" i="1" s="1"/>
  <c r="AC1915" i="1"/>
  <c r="AC1450" i="1"/>
  <c r="AC1003" i="1"/>
  <c r="AB9" i="1"/>
  <c r="AC9" i="1" s="1"/>
  <c r="AB601" i="1"/>
  <c r="AC601" i="1" s="1"/>
  <c r="AB1099" i="1"/>
  <c r="AC1099" i="1" s="1"/>
  <c r="AB265" i="1"/>
  <c r="AC265" i="1" s="1"/>
  <c r="AC1553" i="1"/>
  <c r="AB40" i="1"/>
  <c r="AC40" i="1" s="1"/>
  <c r="AB1709" i="1"/>
  <c r="AC1709" i="1" s="1"/>
  <c r="AC32" i="1"/>
  <c r="AB1565" i="1"/>
  <c r="AC1565" i="1" s="1"/>
  <c r="AC588" i="1"/>
  <c r="AB1210" i="1"/>
  <c r="AC1210" i="1" s="1"/>
  <c r="AB73" i="1"/>
  <c r="AC73" i="1" s="1"/>
  <c r="AC2179" i="1"/>
  <c r="AC542" i="1"/>
  <c r="AC523" i="1"/>
  <c r="AC749" i="1"/>
  <c r="AB899" i="1"/>
  <c r="AC899" i="1" s="1"/>
  <c r="AB2165" i="1"/>
  <c r="AC2165" i="1" s="1"/>
  <c r="AC662" i="1"/>
  <c r="AB2094" i="1"/>
  <c r="AC2094" i="1" s="1"/>
  <c r="AB1123" i="1"/>
  <c r="AC1123" i="1" s="1"/>
  <c r="AC595" i="1"/>
  <c r="AC1042" i="1"/>
  <c r="AB966" i="1"/>
  <c r="AB1220" i="1"/>
  <c r="AC1220" i="1" s="1"/>
  <c r="AB207" i="1"/>
  <c r="AC207" i="1" s="1"/>
  <c r="AB574" i="1"/>
  <c r="AC574" i="1" s="1"/>
  <c r="AC1685" i="1"/>
  <c r="AC1107" i="1"/>
  <c r="AB2460" i="1"/>
  <c r="AC2460" i="1" s="1"/>
  <c r="AB1288" i="1"/>
  <c r="AC1288" i="1" s="1"/>
  <c r="AB1538" i="1"/>
  <c r="AC1538" i="1" s="1"/>
  <c r="AB1612" i="1"/>
  <c r="AC1612" i="1" s="1"/>
  <c r="AB291" i="1"/>
  <c r="AC291" i="1" s="1"/>
  <c r="AB526" i="1"/>
  <c r="AC526" i="1" s="1"/>
  <c r="AC1178" i="1"/>
  <c r="AB2317" i="1"/>
  <c r="AC2317" i="1" s="1"/>
  <c r="AC2488" i="1"/>
  <c r="AB1983" i="1"/>
  <c r="AC1983" i="1" s="1"/>
  <c r="AB163" i="1"/>
  <c r="AC163" i="1" s="1"/>
  <c r="AB1207" i="1"/>
  <c r="AC1207" i="1" s="1"/>
  <c r="AC1690" i="1"/>
  <c r="AB128" i="1"/>
  <c r="AC128" i="1" s="1"/>
  <c r="AB2296" i="1"/>
  <c r="AC2296" i="1" s="1"/>
  <c r="AB64" i="1"/>
  <c r="AC64" i="1" s="1"/>
  <c r="AB56" i="1"/>
  <c r="AC56" i="1" s="1"/>
  <c r="AB780" i="1"/>
  <c r="AC780" i="1" s="1"/>
  <c r="AB2288" i="1"/>
  <c r="AC2288" i="1" s="1"/>
  <c r="AB963" i="1"/>
  <c r="AC963" i="1" s="1"/>
  <c r="AC1387" i="1"/>
  <c r="AC1070" i="1"/>
  <c r="AB1993" i="1"/>
  <c r="AC1993" i="1" s="1"/>
  <c r="AC1717" i="1"/>
  <c r="AB1077" i="1"/>
  <c r="AC1077" i="1" s="1"/>
  <c r="AB465" i="1"/>
  <c r="AC465" i="1" s="1"/>
  <c r="AC2042" i="1"/>
  <c r="AC92" i="1"/>
  <c r="AB795" i="1"/>
  <c r="AC795" i="1" s="1"/>
  <c r="AC2163" i="1"/>
  <c r="AB1482" i="1"/>
  <c r="AC1482" i="1" s="1"/>
  <c r="AC1227" i="1"/>
  <c r="AC2103" i="1"/>
  <c r="AB2358" i="1"/>
  <c r="AC2358" i="1" s="1"/>
  <c r="AC2106" i="1"/>
  <c r="AB42" i="1"/>
  <c r="AC42" i="1" s="1"/>
  <c r="AB712" i="1"/>
  <c r="AC2223" i="1"/>
  <c r="AB1719" i="1"/>
  <c r="AC1719" i="1" s="1"/>
  <c r="AB2015" i="1"/>
  <c r="AC2015" i="1" s="1"/>
  <c r="AB1698" i="1"/>
  <c r="AC1698" i="1" s="1"/>
  <c r="AB21" i="1"/>
  <c r="AC21" i="1" s="1"/>
  <c r="AB282" i="1"/>
  <c r="AC282" i="1" s="1"/>
  <c r="AB1916" i="1"/>
  <c r="AC1916" i="1" s="1"/>
  <c r="AC704" i="1"/>
  <c r="AB1119" i="1"/>
  <c r="AC1119" i="1" s="1"/>
  <c r="AB1836" i="1"/>
  <c r="AC1836" i="1" s="1"/>
  <c r="AB2323" i="1"/>
  <c r="AC2323" i="1" s="1"/>
  <c r="AB2112" i="1"/>
  <c r="AB1741" i="1"/>
  <c r="AB2130" i="1"/>
  <c r="AC2130" i="1" s="1"/>
  <c r="AB135" i="1"/>
  <c r="AC135" i="1" s="1"/>
  <c r="AC2271" i="1"/>
  <c r="AC631" i="1"/>
  <c r="AB488" i="1"/>
  <c r="AC488" i="1" s="1"/>
  <c r="AB2124" i="1"/>
  <c r="AC2124" i="1" s="1"/>
  <c r="AC1092" i="1"/>
  <c r="AB481" i="1"/>
  <c r="AC481" i="1" s="1"/>
  <c r="AC793" i="1"/>
  <c r="AC1133" i="1"/>
  <c r="AC2156" i="1"/>
  <c r="AB328" i="1"/>
  <c r="AC328" i="1" s="1"/>
  <c r="AB657" i="1"/>
  <c r="AC657" i="1" s="1"/>
  <c r="AB2192" i="1"/>
  <c r="AC2192" i="1" s="1"/>
  <c r="AC1409" i="1"/>
  <c r="AB1202" i="1"/>
  <c r="AC1202" i="1" s="1"/>
  <c r="AC2484" i="1"/>
  <c r="AC1093" i="1"/>
  <c r="AC330" i="1"/>
  <c r="AC2394" i="1"/>
  <c r="AC1706" i="1"/>
  <c r="AC547" i="1"/>
  <c r="AB667" i="1"/>
  <c r="AC667" i="1" s="1"/>
  <c r="AC1555" i="1"/>
  <c r="AB2048" i="1"/>
  <c r="AC2048" i="1" s="1"/>
  <c r="AB572" i="1"/>
  <c r="AC572" i="1" s="1"/>
  <c r="AC421" i="1"/>
  <c r="AB1168" i="1"/>
  <c r="AC1168" i="1" s="1"/>
  <c r="AB2083" i="1"/>
  <c r="AC2083" i="1" s="1"/>
  <c r="AC1237" i="1"/>
  <c r="AB1016" i="1"/>
  <c r="AC1016" i="1" s="1"/>
  <c r="AB2151" i="1"/>
  <c r="AC2151" i="1" s="1"/>
  <c r="AC2467" i="1"/>
  <c r="AB2031" i="1"/>
  <c r="AC2031" i="1" s="1"/>
  <c r="AC2490" i="1"/>
  <c r="AC791" i="1"/>
  <c r="AC1695" i="1"/>
  <c r="AC2021" i="1"/>
  <c r="AC2050" i="1"/>
  <c r="AC94" i="1"/>
  <c r="AB1081" i="1"/>
  <c r="AC1081" i="1" s="1"/>
  <c r="AC294" i="1"/>
  <c r="AC2127" i="1"/>
  <c r="AB376" i="1"/>
  <c r="AC376" i="1" s="1"/>
  <c r="AC2072" i="1"/>
  <c r="AB1287" i="1"/>
  <c r="AC1287" i="1" s="1"/>
  <c r="AC1466" i="1"/>
  <c r="AC789" i="1"/>
  <c r="AB1488" i="1"/>
  <c r="AC1488" i="1" s="1"/>
  <c r="AB986" i="1"/>
  <c r="AC986" i="1" s="1"/>
  <c r="AB1217" i="1"/>
  <c r="AC1217" i="1" s="1"/>
  <c r="AB1954" i="1"/>
  <c r="AC1954" i="1" s="1"/>
  <c r="AB626" i="1"/>
  <c r="AC626" i="1" s="1"/>
  <c r="AB247" i="1"/>
  <c r="AC247" i="1" s="1"/>
  <c r="AB617" i="1"/>
  <c r="AC617" i="1" s="1"/>
  <c r="AC762" i="1"/>
  <c r="AC921" i="1"/>
  <c r="AB948" i="1"/>
  <c r="AC948" i="1" s="1"/>
  <c r="AB1934" i="1"/>
  <c r="AC1934" i="1" s="1"/>
  <c r="AB350" i="1"/>
  <c r="AC350" i="1" s="1"/>
  <c r="AB1992" i="1"/>
  <c r="AB1531" i="1"/>
  <c r="AC1531" i="1" s="1"/>
  <c r="AB406" i="1"/>
  <c r="AC406" i="1" s="1"/>
  <c r="AB272" i="1"/>
  <c r="AC272" i="1" s="1"/>
  <c r="AC2150" i="1"/>
  <c r="AB534" i="1"/>
  <c r="AC534" i="1" s="1"/>
  <c r="AC1315" i="1"/>
  <c r="AB391" i="1"/>
  <c r="AC391" i="1" s="1"/>
  <c r="AB2069" i="1"/>
  <c r="AC2069" i="1" s="1"/>
  <c r="AC2387" i="1"/>
  <c r="AB22" i="1"/>
  <c r="AC22" i="1" s="1"/>
  <c r="AB2101" i="1"/>
  <c r="AC2101" i="1" s="1"/>
  <c r="AB2272" i="1"/>
  <c r="AC2272" i="1" s="1"/>
  <c r="AC1407" i="1"/>
  <c r="AC2065" i="1"/>
  <c r="AB538" i="1"/>
  <c r="AB2482" i="1"/>
  <c r="AC2482" i="1" s="1"/>
  <c r="AB57" i="1"/>
  <c r="AC57" i="1" s="1"/>
  <c r="AB1390" i="1"/>
  <c r="AC1390" i="1" s="1"/>
  <c r="AC1586" i="1"/>
  <c r="AC1884" i="1"/>
  <c r="AB939" i="1"/>
  <c r="AC939" i="1" s="1"/>
  <c r="AC509" i="1"/>
  <c r="AC1623" i="1"/>
  <c r="AB1957" i="1"/>
  <c r="AC1957" i="1" s="1"/>
  <c r="AB187" i="1"/>
  <c r="AC187" i="1" s="1"/>
  <c r="AB559" i="1"/>
  <c r="AC559" i="1" s="1"/>
  <c r="AB2346" i="1"/>
  <c r="AC2346" i="1" s="1"/>
  <c r="AB107" i="1"/>
  <c r="AC107" i="1" s="1"/>
  <c r="AC612" i="1"/>
  <c r="AC165" i="1"/>
  <c r="AB1440" i="1"/>
  <c r="AC1440" i="1" s="1"/>
  <c r="AC276" i="1"/>
  <c r="AB1441" i="1"/>
  <c r="AC108" i="1"/>
  <c r="AB2117" i="1"/>
  <c r="AC1564" i="1"/>
  <c r="AB150" i="1"/>
  <c r="AC150" i="1" s="1"/>
  <c r="AB451" i="1"/>
  <c r="AC451" i="1" s="1"/>
  <c r="AB1718" i="1"/>
  <c r="AC1718" i="1" s="1"/>
  <c r="AC1378" i="1"/>
  <c r="AB438" i="1"/>
  <c r="AC438" i="1" s="1"/>
  <c r="AB1373" i="1"/>
  <c r="AB1193" i="1"/>
  <c r="AC1193" i="1" s="1"/>
  <c r="AB1875" i="1"/>
  <c r="AC1499" i="1"/>
  <c r="AB449" i="1"/>
  <c r="AC449" i="1" s="1"/>
  <c r="AB505" i="1"/>
  <c r="AB2327" i="1"/>
  <c r="AC2327" i="1" s="1"/>
  <c r="AB1574" i="1"/>
  <c r="AC1574" i="1" s="1"/>
  <c r="AB2386" i="1"/>
  <c r="AC2386" i="1" s="1"/>
  <c r="AC956" i="1"/>
  <c r="AB2493" i="1"/>
  <c r="AC2493" i="1" s="1"/>
  <c r="AC1779" i="1"/>
  <c r="AC684" i="1"/>
  <c r="AB374" i="1"/>
  <c r="AC374" i="1" s="1"/>
  <c r="AC876" i="1"/>
  <c r="AB801" i="1"/>
  <c r="AC801" i="1" s="1"/>
  <c r="AC1829" i="1"/>
  <c r="AB1550" i="1"/>
  <c r="AB1124" i="1"/>
  <c r="AC1124" i="1" s="1"/>
  <c r="AB1697" i="1"/>
  <c r="AC1697" i="1" s="1"/>
  <c r="AC596" i="1"/>
  <c r="AB104" i="1"/>
  <c r="AC104" i="1" s="1"/>
  <c r="AC838" i="1"/>
  <c r="AB1633" i="1"/>
  <c r="AC1633" i="1" s="1"/>
  <c r="AB777" i="1"/>
  <c r="AB20" i="1"/>
  <c r="AC20" i="1" s="1"/>
  <c r="AC2016" i="1"/>
  <c r="AB1795" i="1"/>
  <c r="AC1795" i="1" s="1"/>
  <c r="AB235" i="1"/>
  <c r="AC235" i="1" s="1"/>
  <c r="AC2199" i="1"/>
  <c r="AC536" i="1"/>
  <c r="AC6" i="1"/>
  <c r="AC1638" i="1"/>
  <c r="AB1360" i="1"/>
  <c r="AC1360" i="1" s="1"/>
  <c r="AC730" i="1"/>
  <c r="AB1007" i="1"/>
  <c r="AC1007" i="1" s="1"/>
  <c r="AC513" i="1"/>
  <c r="AB170" i="1"/>
  <c r="AC170" i="1" s="1"/>
  <c r="AC221" i="1"/>
  <c r="AB1808" i="1"/>
  <c r="AC1808" i="1" s="1"/>
  <c r="AB1416" i="1"/>
  <c r="AC1416" i="1" s="1"/>
  <c r="AB181" i="1"/>
  <c r="AC181" i="1" s="1"/>
  <c r="AC2247" i="1"/>
  <c r="AB377" i="1"/>
  <c r="AC377" i="1" s="1"/>
  <c r="AC2420" i="1"/>
  <c r="AB549" i="1"/>
  <c r="AC549" i="1" s="1"/>
  <c r="AB2310" i="1"/>
  <c r="AC2310" i="1" s="1"/>
  <c r="AC464" i="1"/>
  <c r="AC1328" i="1"/>
  <c r="AB205" i="1"/>
  <c r="AC205" i="1" s="1"/>
  <c r="AB2308" i="1"/>
  <c r="AC2308" i="1" s="1"/>
  <c r="AC1625" i="1"/>
  <c r="AB405" i="1"/>
  <c r="AC405" i="1" s="1"/>
  <c r="AB1437" i="1"/>
  <c r="AC1437" i="1" s="1"/>
  <c r="AB1012" i="1"/>
  <c r="AC1012" i="1" s="1"/>
  <c r="AC407" i="1"/>
  <c r="AB489" i="1"/>
  <c r="AC489" i="1" s="1"/>
  <c r="AB1297" i="1"/>
  <c r="AC1297" i="1" s="1"/>
  <c r="AC686" i="1"/>
  <c r="AB418" i="1"/>
  <c r="AC418" i="1" s="1"/>
  <c r="AB392" i="1"/>
  <c r="AC392" i="1" s="1"/>
  <c r="AB219" i="1"/>
  <c r="AC219" i="1" s="1"/>
  <c r="AC136" i="1"/>
  <c r="AB2132" i="1"/>
  <c r="AB984" i="1"/>
  <c r="AC984" i="1" s="1"/>
  <c r="AB1384" i="1"/>
  <c r="AC1384" i="1" s="1"/>
  <c r="AC2162" i="1"/>
  <c r="AB1905" i="1"/>
  <c r="AC1905" i="1" s="1"/>
  <c r="AB1186" i="1"/>
  <c r="AC1186" i="1" s="1"/>
  <c r="AC486" i="1"/>
  <c r="AB353" i="1"/>
  <c r="AB660" i="1"/>
  <c r="AC660" i="1" s="1"/>
  <c r="AB1726" i="1"/>
  <c r="AC365" i="1"/>
  <c r="AB1783" i="1"/>
  <c r="AC1783" i="1" s="1"/>
  <c r="AB329" i="1"/>
  <c r="AC329" i="1" s="1"/>
  <c r="AB995" i="1"/>
  <c r="AC995" i="1" s="1"/>
  <c r="AC401" i="1"/>
  <c r="AB2339" i="1"/>
  <c r="AB303" i="1"/>
  <c r="AC753" i="1"/>
  <c r="AB1786" i="1"/>
  <c r="AC1786" i="1" s="1"/>
  <c r="AB2173" i="1"/>
  <c r="AC2173" i="1" s="1"/>
  <c r="AB2351" i="1"/>
  <c r="AC2351" i="1" s="1"/>
  <c r="AB2183" i="1"/>
  <c r="AB1162" i="1"/>
  <c r="AC1162" i="1" s="1"/>
  <c r="AB1238" i="1"/>
  <c r="AC1238" i="1" s="1"/>
  <c r="AB105" i="1"/>
  <c r="AC105" i="1" s="1"/>
  <c r="AC1506" i="1"/>
  <c r="AC778" i="1"/>
  <c r="AB113" i="1"/>
  <c r="AC113" i="1" s="1"/>
  <c r="AC1385" i="1"/>
  <c r="AB54" i="1"/>
  <c r="AC54" i="1" s="1"/>
  <c r="AB585" i="1"/>
  <c r="AC585" i="1" s="1"/>
  <c r="AB716" i="1"/>
  <c r="AC716" i="1" s="1"/>
  <c r="AC2446" i="1"/>
  <c r="AC1930" i="1"/>
  <c r="AB724" i="1"/>
  <c r="AC724" i="1" s="1"/>
  <c r="AC1498" i="1"/>
  <c r="AC2043" i="1"/>
  <c r="AB1473" i="1"/>
  <c r="AC712" i="1"/>
  <c r="AC1462" i="1"/>
  <c r="AC710" i="1"/>
  <c r="AC1782" i="1"/>
  <c r="AB1306" i="1"/>
  <c r="AC1306" i="1" s="1"/>
  <c r="AB1593" i="1"/>
  <c r="AC1593" i="1" s="1"/>
  <c r="AB1803" i="1"/>
  <c r="AC1803" i="1" s="1"/>
  <c r="AC1181" i="1"/>
  <c r="AC1483" i="1"/>
  <c r="AC1419" i="1"/>
  <c r="AB2046" i="1"/>
  <c r="AC2046" i="1" s="1"/>
  <c r="AB1154" i="1"/>
  <c r="AC1154" i="1" s="1"/>
  <c r="AC1111" i="1"/>
  <c r="AB10" i="1"/>
  <c r="AC10" i="1" s="1"/>
  <c r="AB2075" i="1"/>
  <c r="AC2075" i="1" s="1"/>
  <c r="AB1524" i="1"/>
  <c r="AC1524" i="1" s="1"/>
  <c r="AB2191" i="1"/>
  <c r="AC2191" i="1" s="1"/>
  <c r="AB1579" i="1"/>
  <c r="AC1579" i="1" s="1"/>
  <c r="AC932" i="1"/>
  <c r="AC1629" i="1"/>
  <c r="AB853" i="1"/>
  <c r="AC853" i="1" s="1"/>
  <c r="AC1584" i="1"/>
  <c r="AB2444" i="1"/>
  <c r="AC2444" i="1" s="1"/>
  <c r="AB126" i="1"/>
  <c r="AC126" i="1" s="1"/>
  <c r="AB772" i="1"/>
  <c r="AC1777" i="1"/>
  <c r="AC475" i="1"/>
  <c r="AB1568" i="1"/>
  <c r="AC1568" i="1" s="1"/>
  <c r="AC434" i="1"/>
  <c r="AB1521" i="1"/>
  <c r="AC1521" i="1" s="1"/>
  <c r="AC341" i="1"/>
  <c r="AB820" i="1"/>
  <c r="AC820" i="1" s="1"/>
  <c r="AC527" i="1"/>
  <c r="AB290" i="1"/>
  <c r="AC290" i="1" s="1"/>
  <c r="AB1819" i="1"/>
  <c r="AC1819" i="1" s="1"/>
  <c r="AB1083" i="1"/>
  <c r="AC1508" i="1"/>
  <c r="AC685" i="1"/>
  <c r="AC245" i="1"/>
  <c r="AB1464" i="1"/>
  <c r="AC1464" i="1" s="1"/>
  <c r="AB455" i="1"/>
  <c r="AB1759" i="1"/>
  <c r="AC1759" i="1" s="1"/>
  <c r="AB2038" i="1"/>
  <c r="AC2038" i="1" s="1"/>
  <c r="AB2102" i="1"/>
  <c r="AC2102" i="1" s="1"/>
  <c r="AC1676" i="1"/>
  <c r="AB1764" i="1"/>
  <c r="AC1764" i="1" s="1"/>
  <c r="AC55" i="1"/>
  <c r="AB2255" i="1"/>
  <c r="AC2255" i="1" s="1"/>
  <c r="AC927" i="1"/>
  <c r="AB1513" i="1"/>
  <c r="AC1513" i="1" s="1"/>
  <c r="AB2119" i="1"/>
  <c r="AC2119" i="1" s="1"/>
  <c r="AB2360" i="1"/>
  <c r="AC2360" i="1" s="1"/>
  <c r="AB1138" i="1"/>
  <c r="AB2419" i="1"/>
  <c r="AC2419" i="1" s="1"/>
  <c r="AC2298" i="1"/>
  <c r="AC974" i="1"/>
  <c r="AB411" i="1"/>
  <c r="AC411" i="1" s="1"/>
  <c r="AB292" i="1"/>
  <c r="AC292" i="1" s="1"/>
  <c r="AC1817" i="1"/>
  <c r="AB2403" i="1"/>
  <c r="AB2367" i="1"/>
  <c r="AC2367" i="1" s="1"/>
  <c r="AB1054" i="1"/>
  <c r="AC1054" i="1" s="1"/>
  <c r="AC846" i="1"/>
  <c r="AB114" i="1"/>
  <c r="AC114" i="1" s="1"/>
  <c r="AB1569" i="1"/>
  <c r="AC1569" i="1" s="1"/>
  <c r="AB831" i="1"/>
  <c r="AC831" i="1" s="1"/>
  <c r="AC766" i="1"/>
  <c r="AB1861" i="1"/>
  <c r="AC1861" i="1" s="1"/>
  <c r="AB1902" i="1"/>
  <c r="AC1902" i="1" s="1"/>
  <c r="AC777" i="1"/>
  <c r="AB1223" i="1"/>
  <c r="AC1223" i="1" s="1"/>
  <c r="AB999" i="1"/>
  <c r="AC999" i="1" s="1"/>
  <c r="AC1728" i="1"/>
  <c r="AB2495" i="1"/>
  <c r="AC2495" i="1" s="1"/>
  <c r="AB1922" i="1"/>
  <c r="AC1922" i="1" s="1"/>
  <c r="AC238" i="1"/>
  <c r="AB604" i="1"/>
  <c r="AC604" i="1" s="1"/>
  <c r="AC1041" i="1"/>
  <c r="AB1590" i="1"/>
  <c r="AC1590" i="1" s="1"/>
  <c r="AC1933" i="1"/>
  <c r="AB72" i="1"/>
  <c r="AC72" i="1" s="1"/>
  <c r="AB873" i="1"/>
  <c r="AC873" i="1" s="1"/>
  <c r="AB1887" i="1"/>
  <c r="AC1887" i="1" s="1"/>
  <c r="AC1763" i="1"/>
  <c r="AB936" i="1"/>
  <c r="AC936" i="1" s="1"/>
  <c r="AC1548" i="1"/>
  <c r="AB112" i="1"/>
  <c r="AB293" i="1"/>
  <c r="AC293" i="1" s="1"/>
  <c r="AB80" i="1"/>
  <c r="AC80" i="1" s="1"/>
  <c r="AB193" i="1"/>
  <c r="AC193" i="1" s="1"/>
  <c r="AB922" i="1"/>
  <c r="AC922" i="1" s="1"/>
  <c r="AB2291" i="1"/>
  <c r="AC2291" i="1" s="1"/>
  <c r="AC1681" i="1"/>
  <c r="AC1088" i="1"/>
  <c r="AB345" i="1"/>
  <c r="AC345" i="1" s="1"/>
  <c r="AB1784" i="1"/>
  <c r="AC1784" i="1" s="1"/>
  <c r="AB2502" i="1"/>
  <c r="AC2502" i="1" s="1"/>
  <c r="AB1322" i="1"/>
  <c r="AC1322" i="1" s="1"/>
  <c r="AB990" i="1"/>
  <c r="AC990" i="1" s="1"/>
  <c r="AC119" i="1"/>
  <c r="AB1609" i="1"/>
  <c r="AC1609" i="1" s="1"/>
  <c r="AB152" i="1"/>
  <c r="AC152" i="1" s="1"/>
  <c r="AB2221" i="1"/>
  <c r="AC2221" i="1" s="1"/>
  <c r="AB1352" i="1"/>
  <c r="AC1352" i="1" s="1"/>
  <c r="AC1481" i="1"/>
  <c r="AB669" i="1"/>
  <c r="AC669" i="1" s="1"/>
  <c r="AC2060" i="1"/>
  <c r="AB2053" i="1"/>
  <c r="AC2053" i="1" s="1"/>
  <c r="AC2220" i="1"/>
  <c r="AB1201" i="1"/>
  <c r="AC1201" i="1" s="1"/>
  <c r="AB1815" i="1"/>
  <c r="AC1815" i="1" s="1"/>
  <c r="AB929" i="1"/>
  <c r="AC929" i="1" s="1"/>
  <c r="AB143" i="1"/>
  <c r="AC143" i="1" s="1"/>
  <c r="AB1252" i="1"/>
  <c r="AC1252" i="1" s="1"/>
  <c r="AC326" i="1"/>
  <c r="AB1470" i="1"/>
  <c r="AC1470" i="1" s="1"/>
  <c r="AC2312" i="1"/>
  <c r="AB675" i="1"/>
  <c r="AC675" i="1" s="1"/>
  <c r="AC2474" i="1"/>
  <c r="AC624" i="1"/>
  <c r="AC703" i="1"/>
  <c r="AC583" i="1"/>
  <c r="AB870" i="1"/>
  <c r="AC870" i="1" s="1"/>
  <c r="AC1632" i="1"/>
  <c r="AB1937" i="1"/>
  <c r="AC1937" i="1" s="1"/>
  <c r="AB1606" i="1"/>
  <c r="AC1606" i="1" s="1"/>
  <c r="AB996" i="1"/>
  <c r="AC996" i="1" s="1"/>
  <c r="AB858" i="1"/>
  <c r="AC858" i="1" s="1"/>
  <c r="AC1966" i="1"/>
  <c r="AB1652" i="1"/>
  <c r="AC1652" i="1" s="1"/>
  <c r="AC2052" i="1"/>
  <c r="AC723" i="1"/>
  <c r="AB483" i="1"/>
  <c r="AC483" i="1" s="1"/>
  <c r="AC1087" i="1"/>
  <c r="AB212" i="1"/>
  <c r="AC212" i="1" s="1"/>
  <c r="AC1404" i="1"/>
  <c r="AB2197" i="1"/>
  <c r="AC2197" i="1" s="1"/>
  <c r="AB2465" i="1"/>
  <c r="AC2465" i="1" s="1"/>
  <c r="AB127" i="1"/>
  <c r="AC127" i="1" s="1"/>
  <c r="AC260" i="1"/>
  <c r="AB516" i="1"/>
  <c r="AC516" i="1" s="1"/>
  <c r="AC106" i="1"/>
  <c r="AB1862" i="1"/>
  <c r="AC1862" i="1" s="1"/>
  <c r="AC666" i="1"/>
  <c r="AC1747" i="1"/>
  <c r="AC353" i="1"/>
  <c r="AC347" i="1"/>
  <c r="AB1114" i="1"/>
  <c r="AC1114" i="1" s="1"/>
  <c r="AB52" i="1"/>
  <c r="AC52" i="1" s="1"/>
  <c r="AC2112" i="1"/>
  <c r="AB1989" i="1"/>
  <c r="AC1989" i="1" s="1"/>
  <c r="AB1946" i="1"/>
  <c r="AC2370" i="1"/>
  <c r="AB2113" i="1"/>
  <c r="AC2113" i="1" s="1"/>
  <c r="AC733" i="1"/>
  <c r="AB189" i="1"/>
  <c r="AC189" i="1" s="1"/>
  <c r="AB87" i="1"/>
  <c r="AC87" i="1" s="1"/>
  <c r="AB2219" i="1"/>
  <c r="AC2219" i="1" s="1"/>
  <c r="AB1704" i="1"/>
  <c r="AC1704" i="1" s="1"/>
  <c r="AB1020" i="1"/>
  <c r="AC1020" i="1" s="1"/>
  <c r="AC997" i="1"/>
  <c r="AB2045" i="1"/>
  <c r="AB1961" i="1"/>
  <c r="AC1961" i="1" s="1"/>
  <c r="AB1995" i="1"/>
  <c r="AC1995" i="1" s="1"/>
  <c r="AC2276" i="1"/>
  <c r="AC2147" i="1"/>
  <c r="AC506" i="1"/>
  <c r="AC424" i="1"/>
  <c r="AB414" i="1"/>
  <c r="AC414" i="1" s="1"/>
  <c r="AC2180" i="1"/>
  <c r="AB332" i="1"/>
  <c r="AC332" i="1" s="1"/>
  <c r="AC1992" i="1"/>
  <c r="AC1019" i="1"/>
  <c r="AC2353" i="1"/>
  <c r="AC1660" i="1"/>
  <c r="AB1161" i="1"/>
  <c r="AC1161" i="1" s="1"/>
  <c r="AB740" i="1"/>
  <c r="AC740" i="1" s="1"/>
  <c r="AB819" i="1"/>
  <c r="AC819" i="1" s="1"/>
  <c r="AC101" i="1"/>
  <c r="AB89" i="1"/>
  <c r="AC89" i="1" s="1"/>
  <c r="AB338" i="1"/>
  <c r="AC338" i="1" s="1"/>
  <c r="AB180" i="1"/>
  <c r="AC180" i="1" s="1"/>
  <c r="AC1537" i="1"/>
  <c r="AB2216" i="1"/>
  <c r="AC2216" i="1" s="1"/>
  <c r="AC2169" i="1"/>
  <c r="AB1528" i="1"/>
  <c r="AC1528" i="1" s="1"/>
  <c r="AB295" i="1"/>
  <c r="AC295" i="1" s="1"/>
  <c r="AC31" i="1"/>
  <c r="AB1359" i="1"/>
  <c r="AC1359" i="1" s="1"/>
  <c r="AC1278" i="1"/>
  <c r="AB2225" i="1"/>
  <c r="AC2225" i="1" s="1"/>
  <c r="AC1792" i="1"/>
  <c r="AC2134" i="1"/>
  <c r="AB2067" i="1"/>
  <c r="AC2067" i="1" s="1"/>
  <c r="AB1269" i="1"/>
  <c r="AB177" i="1"/>
  <c r="AC177" i="1" s="1"/>
  <c r="AB81" i="1"/>
  <c r="AC81" i="1" s="1"/>
  <c r="AB1045" i="1"/>
  <c r="AC1045" i="1" s="1"/>
  <c r="AC1253" i="1"/>
  <c r="AB2266" i="1"/>
  <c r="AC2266" i="1" s="1"/>
  <c r="AB818" i="1"/>
  <c r="AC818" i="1" s="1"/>
  <c r="AC913" i="1"/>
  <c r="AC765" i="1"/>
  <c r="AB186" i="1"/>
  <c r="AC186" i="1" s="1"/>
  <c r="AC2434" i="1"/>
  <c r="AB1188" i="1"/>
  <c r="AC1188" i="1" s="1"/>
  <c r="AB1802" i="1"/>
  <c r="AC1802" i="1" s="1"/>
  <c r="AC2129" i="1"/>
  <c r="AB422" i="1"/>
  <c r="AC422" i="1" s="1"/>
  <c r="AB1900" i="1"/>
  <c r="AB2511" i="1"/>
  <c r="AC2511" i="1" s="1"/>
  <c r="AB409" i="1"/>
  <c r="AC409" i="1" s="1"/>
  <c r="AB145" i="1"/>
  <c r="AC145" i="1" s="1"/>
  <c r="AC1619" i="1"/>
  <c r="AB2485" i="1"/>
  <c r="AC2485" i="1" s="1"/>
  <c r="AB1888" i="1"/>
  <c r="AC1888" i="1" s="1"/>
  <c r="AC1373" i="1"/>
  <c r="AC1299" i="1"/>
  <c r="AC652" i="1"/>
  <c r="AC1875" i="1"/>
  <c r="AC611" i="1"/>
  <c r="AB1405" i="1"/>
  <c r="AC1405" i="1" s="1"/>
  <c r="AC2287" i="1"/>
  <c r="AC1876" i="1"/>
  <c r="AC810" i="1"/>
  <c r="AB2004" i="1"/>
  <c r="AC2004" i="1" s="1"/>
  <c r="AC799" i="1"/>
  <c r="AB1940" i="1"/>
  <c r="AC1940" i="1" s="1"/>
  <c r="AB2235" i="1"/>
  <c r="AC2235" i="1" s="1"/>
  <c r="AB211" i="1"/>
  <c r="AC211" i="1" s="1"/>
  <c r="AB1977" i="1"/>
  <c r="AC1977" i="1" s="1"/>
  <c r="AB975" i="1"/>
  <c r="AC975" i="1" s="1"/>
  <c r="AB319" i="1"/>
  <c r="AC319" i="1" s="1"/>
  <c r="AB719" i="1"/>
  <c r="AC719" i="1" s="1"/>
  <c r="AB2340" i="1"/>
  <c r="AC2340" i="1" s="1"/>
  <c r="AB1439" i="1"/>
  <c r="AC1439" i="1" s="1"/>
  <c r="AB314" i="1"/>
  <c r="AC314" i="1" s="1"/>
  <c r="AB24" i="1"/>
  <c r="AC24" i="1" s="1"/>
  <c r="AC216" i="1"/>
  <c r="AB1510" i="1"/>
  <c r="AC1510" i="1" s="1"/>
  <c r="AB1525" i="1"/>
  <c r="AC1525" i="1" s="1"/>
  <c r="AB1282" i="1"/>
  <c r="AC1282" i="1" s="1"/>
  <c r="AB1799" i="1"/>
  <c r="AC1799" i="1" s="1"/>
  <c r="AB1395" i="1"/>
  <c r="AC1395" i="1" s="1"/>
  <c r="AB1894" i="1"/>
  <c r="AC1894" i="1" s="1"/>
  <c r="AB965" i="1"/>
  <c r="AC965" i="1" s="1"/>
  <c r="AB1431" i="1"/>
  <c r="AC1431" i="1" s="1"/>
  <c r="AB625" i="1"/>
  <c r="AC625" i="1" s="1"/>
  <c r="AC2033" i="1"/>
  <c r="AB178" i="1"/>
  <c r="AC178" i="1" s="1"/>
  <c r="AC2435" i="1"/>
  <c r="AB371" i="1"/>
  <c r="AC371" i="1" s="1"/>
  <c r="AC472" i="1"/>
  <c r="AB1879" i="1"/>
  <c r="AC1879" i="1" s="1"/>
  <c r="AC1060" i="1"/>
  <c r="AB445" i="1"/>
  <c r="AC445" i="1" s="1"/>
  <c r="AB2114" i="1"/>
  <c r="AC992" i="1"/>
  <c r="AC961" i="1"/>
  <c r="AC638" i="1"/>
  <c r="AB930" i="1"/>
  <c r="AC930" i="1" s="1"/>
  <c r="AB553" i="1"/>
  <c r="AC553" i="1" s="1"/>
  <c r="AC1128" i="1"/>
  <c r="AC1429" i="1"/>
  <c r="AC2455" i="1"/>
  <c r="AB264" i="1"/>
  <c r="AC264" i="1" s="1"/>
  <c r="AB856" i="1"/>
  <c r="AC856" i="1" s="1"/>
  <c r="AB1646" i="1"/>
  <c r="AC1646" i="1" s="1"/>
  <c r="AB566" i="1"/>
  <c r="AC566" i="1" s="1"/>
  <c r="AB803" i="1"/>
  <c r="AC803" i="1" s="1"/>
  <c r="AB45" i="1"/>
  <c r="AC45" i="1" s="1"/>
  <c r="AB2487" i="1"/>
  <c r="AC2487" i="1" s="1"/>
  <c r="AC1741" i="1"/>
  <c r="AB1471" i="1"/>
  <c r="AC1471" i="1" s="1"/>
  <c r="AB1987" i="1"/>
  <c r="AC1987" i="1" s="1"/>
  <c r="AB124" i="1"/>
  <c r="AC124" i="1" s="1"/>
  <c r="AB886" i="1"/>
  <c r="AC886" i="1" s="1"/>
  <c r="AC2087" i="1"/>
  <c r="AC2132" i="1"/>
  <c r="AC2407" i="1"/>
  <c r="AB1773" i="1"/>
  <c r="AC1773" i="1" s="1"/>
  <c r="AB497" i="1"/>
  <c r="AC497" i="1" s="1"/>
  <c r="AB1943" i="1"/>
  <c r="AC1943" i="1" s="1"/>
  <c r="AC1622" i="1"/>
  <c r="AC448" i="1"/>
  <c r="AC88" i="1"/>
  <c r="AB1357" i="1"/>
  <c r="AC1357" i="1" s="1"/>
  <c r="AB43" i="1"/>
  <c r="AC43" i="1" s="1"/>
  <c r="AC2047" i="1"/>
  <c r="AB2196" i="1"/>
  <c r="AC2196" i="1" s="1"/>
  <c r="AB2300" i="1"/>
  <c r="AC2300" i="1" s="1"/>
  <c r="AB403" i="1"/>
  <c r="AC403" i="1" s="1"/>
  <c r="AB2240" i="1"/>
  <c r="AC2240" i="1" s="1"/>
  <c r="AB599" i="1"/>
  <c r="AC599" i="1" s="1"/>
  <c r="AC1381" i="1"/>
  <c r="AC823" i="1"/>
  <c r="AC2018" i="1"/>
  <c r="AB1589" i="1"/>
  <c r="AC1589" i="1" s="1"/>
  <c r="AB504" i="1"/>
  <c r="AC504" i="1" s="1"/>
  <c r="AB885" i="1"/>
  <c r="AC885" i="1" s="1"/>
  <c r="AC30" i="1"/>
  <c r="AB425" i="1"/>
  <c r="AC425" i="1" s="1"/>
  <c r="AB1932" i="1"/>
  <c r="AC1932" i="1" s="1"/>
  <c r="AC25" i="1"/>
  <c r="AB2506" i="1"/>
  <c r="AC2506" i="1" s="1"/>
  <c r="AB1125" i="1"/>
  <c r="AC1125" i="1" s="1"/>
  <c r="AC194" i="1"/>
  <c r="AB84" i="1"/>
  <c r="AC84" i="1" s="1"/>
  <c r="AC115" i="1"/>
  <c r="AC1048" i="1"/>
  <c r="AB1258" i="1"/>
  <c r="AC1258" i="1" s="1"/>
  <c r="AB1539" i="1"/>
  <c r="AC1539" i="1" s="1"/>
  <c r="AB649" i="1"/>
  <c r="AC649" i="1" s="1"/>
  <c r="AB2153" i="1"/>
  <c r="AC2153" i="1" s="1"/>
  <c r="AC1920" i="1"/>
  <c r="AB48" i="1"/>
  <c r="AC48" i="1" s="1"/>
  <c r="AB881" i="1"/>
  <c r="AC881" i="1" s="1"/>
  <c r="AB1167" i="1"/>
  <c r="AC1167" i="1" s="1"/>
  <c r="AB1163" i="1"/>
  <c r="AC1163" i="1" s="1"/>
  <c r="AC457" i="1"/>
  <c r="AC2281" i="1"/>
  <c r="AB1929" i="1"/>
  <c r="AC1929" i="1" s="1"/>
  <c r="AB1732" i="1"/>
  <c r="AC1732" i="1" s="1"/>
  <c r="AC1292" i="1"/>
  <c r="AB415" i="1"/>
  <c r="AC415" i="1" s="1"/>
  <c r="AB2321" i="1"/>
  <c r="AC2321" i="1" s="1"/>
  <c r="AC1776" i="1"/>
  <c r="AC393" i="1"/>
  <c r="AB1189" i="1"/>
  <c r="AC1189" i="1" s="1"/>
  <c r="AB1748" i="1"/>
  <c r="AC1748" i="1" s="1"/>
  <c r="AB1029" i="1"/>
  <c r="AC1301" i="1"/>
  <c r="AC1116" i="1"/>
  <c r="AB270" i="1"/>
  <c r="AC270" i="1" s="1"/>
  <c r="AB1345" i="1"/>
  <c r="AC1345" i="1" s="1"/>
  <c r="AB1823" i="1"/>
  <c r="AC1823" i="1" s="1"/>
  <c r="AB757" i="1"/>
  <c r="AC757" i="1" s="1"/>
  <c r="AB289" i="1"/>
  <c r="AC2023" i="1"/>
  <c r="AC1952" i="1"/>
  <c r="AB1762" i="1"/>
  <c r="AC1762" i="1" s="1"/>
  <c r="AC416" i="1"/>
  <c r="AB2073" i="1"/>
  <c r="AC2355" i="1"/>
  <c r="AB37" i="1"/>
  <c r="AC37" i="1" s="1"/>
  <c r="AB2305" i="1"/>
  <c r="AC2305" i="1" s="1"/>
  <c r="AB1754" i="1"/>
  <c r="AC1754" i="1" s="1"/>
  <c r="AB903" i="1"/>
  <c r="AC903" i="1" s="1"/>
  <c r="AB337" i="1"/>
  <c r="AC337" i="1" s="1"/>
  <c r="AC868" i="1"/>
  <c r="AB598" i="1"/>
  <c r="AC598" i="1" s="1"/>
  <c r="AB1235" i="1"/>
  <c r="AC1235" i="1" s="1"/>
  <c r="AB2086" i="1"/>
  <c r="AC2086" i="1" s="1"/>
  <c r="AB1180" i="1"/>
  <c r="AC1180" i="1" s="1"/>
  <c r="AC1906" i="1"/>
  <c r="AB2430" i="1"/>
  <c r="AC2430" i="1" s="1"/>
  <c r="AC852" i="1"/>
  <c r="AB203" i="1"/>
  <c r="AC203" i="1" s="1"/>
  <c r="AB1527" i="1"/>
  <c r="AC1527" i="1" s="1"/>
  <c r="AC164" i="1"/>
  <c r="AB427" i="1"/>
  <c r="AC427" i="1" s="1"/>
  <c r="AB953" i="1"/>
  <c r="AC953" i="1" s="1"/>
  <c r="AB1982" i="1"/>
  <c r="AC1982" i="1" s="1"/>
  <c r="AC635" i="1"/>
  <c r="AB62" i="1"/>
  <c r="AC62" i="1" s="1"/>
  <c r="AB1262" i="1"/>
  <c r="AC1262" i="1" s="1"/>
  <c r="AC1038" i="1"/>
  <c r="AB226" i="1"/>
  <c r="AC226" i="1" s="1"/>
  <c r="AB2301" i="1"/>
  <c r="AC2301" i="1" s="1"/>
  <c r="AB2009" i="1"/>
  <c r="AC2009" i="1" s="1"/>
  <c r="AB1339" i="1"/>
  <c r="AC1339" i="1" s="1"/>
  <c r="AC1824" i="1"/>
  <c r="AC602" i="1"/>
  <c r="AB2193" i="1"/>
  <c r="AC2193" i="1" s="1"/>
  <c r="AB1603" i="1"/>
  <c r="AC1603" i="1" s="1"/>
  <c r="AC1064" i="1"/>
  <c r="AB2357" i="1"/>
  <c r="AC2357" i="1" s="1"/>
  <c r="AB630" i="1"/>
  <c r="AC630" i="1" s="1"/>
  <c r="AB1184" i="1"/>
  <c r="AC1184" i="1" s="1"/>
  <c r="AB806" i="1"/>
  <c r="AC806" i="1" s="1"/>
  <c r="AB651" i="1"/>
  <c r="AC651" i="1" s="1"/>
  <c r="AC1758" i="1"/>
  <c r="AB882" i="1"/>
  <c r="AC882" i="1" s="1"/>
  <c r="AB1679" i="1"/>
  <c r="AC1679" i="1" s="1"/>
  <c r="AB208" i="1"/>
  <c r="AC208" i="1" s="1"/>
  <c r="AB182" i="1"/>
  <c r="AC182" i="1" s="1"/>
  <c r="AB315" i="1"/>
  <c r="AC315" i="1" s="1"/>
  <c r="AC2328" i="1"/>
  <c r="AB477" i="1"/>
  <c r="AC477" i="1" s="1"/>
  <c r="AB1340" i="1"/>
  <c r="AC1340" i="1" s="1"/>
  <c r="AB1788" i="1"/>
  <c r="AB1394" i="1"/>
  <c r="AC1394" i="1" s="1"/>
  <c r="AB786" i="1"/>
  <c r="AC786" i="1" s="1"/>
  <c r="AB2188" i="1"/>
  <c r="AC2188" i="1" s="1"/>
  <c r="AC91" i="1"/>
  <c r="AB985" i="1"/>
  <c r="AC985" i="1" s="1"/>
  <c r="AB111" i="1"/>
  <c r="AC111" i="1" s="1"/>
  <c r="AC1700" i="1"/>
  <c r="AB1105" i="1"/>
  <c r="AC1105" i="1" s="1"/>
  <c r="AB925" i="1"/>
  <c r="AC925" i="1" s="1"/>
  <c r="AB854" i="1"/>
  <c r="AC854" i="1" s="1"/>
  <c r="AB2373" i="1"/>
  <c r="AC2373" i="1" s="1"/>
  <c r="AB255" i="1"/>
  <c r="AC255" i="1" s="1"/>
  <c r="AB728" i="1"/>
  <c r="AC728" i="1" s="1"/>
  <c r="AB1822" i="1"/>
  <c r="AC1822" i="1" s="1"/>
  <c r="AB1967" i="1"/>
  <c r="AC1967" i="1" s="1"/>
  <c r="AB1026" i="1"/>
  <c r="AC1026" i="1" s="1"/>
  <c r="AC879" i="1"/>
  <c r="AB2322" i="1"/>
  <c r="AC2322" i="1" s="1"/>
  <c r="AB1850" i="1"/>
  <c r="AC1850" i="1" s="1"/>
  <c r="AC1343" i="1"/>
  <c r="AB2136" i="1"/>
  <c r="AC2136" i="1" s="1"/>
  <c r="AB2030" i="1"/>
  <c r="AC2030" i="1" s="1"/>
  <c r="AC811" i="1"/>
  <c r="AB1344" i="1"/>
  <c r="AC1344" i="1" s="1"/>
  <c r="AB1733" i="1"/>
  <c r="AC1733" i="1" s="1"/>
  <c r="AC476" i="1"/>
  <c r="AC2017" i="1"/>
  <c r="AB142" i="1"/>
  <c r="AC142" i="1" s="1"/>
  <c r="AB2185" i="1"/>
  <c r="AC2185" i="1" s="1"/>
  <c r="AB1259" i="1"/>
  <c r="AC1259" i="1" s="1"/>
  <c r="AC1425" i="1"/>
  <c r="AB2208" i="1"/>
  <c r="AC2208" i="1" s="1"/>
  <c r="AB2171" i="1"/>
  <c r="AC2171" i="1" s="1"/>
  <c r="AB1545" i="1"/>
  <c r="AC1545" i="1" s="1"/>
  <c r="AC1473" i="1"/>
  <c r="AB1849" i="1"/>
  <c r="AC1849" i="1" s="1"/>
  <c r="AB1134" i="1"/>
  <c r="AC1134" i="1" s="1"/>
  <c r="AB2085" i="1"/>
  <c r="AC2085" i="1" s="1"/>
  <c r="AB1169" i="1"/>
  <c r="AC1169" i="1" s="1"/>
  <c r="AC1478" i="1"/>
  <c r="AB1751" i="1"/>
  <c r="AC1751" i="1" s="1"/>
  <c r="AC2128" i="1"/>
  <c r="AC2114" i="1"/>
  <c r="AB2090" i="1"/>
  <c r="AC2090" i="1" s="1"/>
  <c r="AC303" i="1"/>
  <c r="AB590" i="1"/>
  <c r="AC590" i="1" s="1"/>
  <c r="AB283" i="1"/>
  <c r="AC283" i="1" s="1"/>
  <c r="AB14" i="1"/>
  <c r="AC14" i="1" s="1"/>
  <c r="AB60" i="1"/>
  <c r="AC60" i="1" s="1"/>
  <c r="AB969" i="1"/>
  <c r="AC969" i="1" s="1"/>
  <c r="AB2314" i="1"/>
  <c r="AC2314" i="1" s="1"/>
  <c r="AB1963" i="1"/>
  <c r="AC1963" i="1" s="1"/>
  <c r="AB976" i="1"/>
  <c r="AC976" i="1" s="1"/>
  <c r="AC301" i="1"/>
  <c r="AB2239" i="1"/>
  <c r="AC2239" i="1" s="1"/>
  <c r="AC1981" i="1"/>
  <c r="AC1857" i="1"/>
  <c r="AB98" i="1"/>
  <c r="AC98" i="1" s="1"/>
  <c r="AC1369" i="1"/>
  <c r="AC1581" i="1"/>
  <c r="AC1106" i="1"/>
  <c r="AB2402" i="1"/>
  <c r="AC2402" i="1" s="1"/>
  <c r="AB12" i="1"/>
  <c r="AC12" i="1" s="1"/>
  <c r="AB558" i="1"/>
  <c r="AC558" i="1" s="1"/>
  <c r="AC116" i="1"/>
  <c r="AB1248" i="1"/>
  <c r="AC1248" i="1" s="1"/>
  <c r="AB832" i="1"/>
  <c r="AC832" i="1" s="1"/>
  <c r="AB2200" i="1"/>
  <c r="AC2200" i="1" s="1"/>
  <c r="AB1115" i="1"/>
  <c r="AC1115" i="1" s="1"/>
  <c r="AC2089" i="1"/>
  <c r="AB1137" i="1"/>
  <c r="AC1137" i="1" s="1"/>
  <c r="AC871" i="1"/>
  <c r="AC1827" i="1"/>
  <c r="AB1858" i="1"/>
  <c r="AB2061" i="1"/>
  <c r="AC2061" i="1" s="1"/>
  <c r="AB83" i="1"/>
  <c r="AC83" i="1" s="1"/>
  <c r="AC2416" i="1"/>
  <c r="AC372" i="1"/>
  <c r="AB227" i="1"/>
  <c r="AC227" i="1" s="1"/>
  <c r="AB429" i="1"/>
  <c r="AC429" i="1" s="1"/>
  <c r="AC1551" i="1"/>
  <c r="AC924" i="1"/>
  <c r="AC1892" i="1"/>
  <c r="AC796" i="1"/>
  <c r="AC2257" i="1"/>
  <c r="AC297" i="1"/>
  <c r="AB2470" i="1"/>
  <c r="AC2470" i="1" s="1"/>
  <c r="AC2461" i="1"/>
  <c r="AC1293" i="1"/>
  <c r="AC759" i="1"/>
  <c r="AB298" i="1"/>
  <c r="AC298" i="1" s="1"/>
  <c r="AB202" i="1"/>
  <c r="AC202" i="1" s="1"/>
  <c r="AC1296" i="1"/>
  <c r="AB1611" i="1"/>
  <c r="AC1611" i="1" s="1"/>
  <c r="AC578" i="1"/>
  <c r="AB1317" i="1"/>
  <c r="AC1317" i="1" s="1"/>
  <c r="AB485" i="1"/>
  <c r="AC485" i="1" s="1"/>
  <c r="AB340" i="1"/>
  <c r="AC340" i="1" s="1"/>
  <c r="AB1291" i="1"/>
  <c r="AC1291" i="1" s="1"/>
  <c r="AC917" i="1"/>
  <c r="AB1615" i="1"/>
  <c r="AC1615" i="1" s="1"/>
  <c r="AC1618" i="1"/>
  <c r="AB867" i="1"/>
  <c r="AC867" i="1" s="1"/>
  <c r="AC1881" i="1"/>
  <c r="AC1869" i="1"/>
  <c r="AB36" i="1"/>
  <c r="AC36" i="1" s="1"/>
  <c r="AB2025" i="1"/>
  <c r="AC2025" i="1" s="1"/>
  <c r="AB957" i="1"/>
  <c r="AC957" i="1" s="1"/>
  <c r="AC826" i="1"/>
  <c r="AC1240" i="1"/>
  <c r="AC1645" i="1"/>
  <c r="AB808" i="1"/>
  <c r="AC808" i="1" s="1"/>
  <c r="AB720" i="1"/>
  <c r="AC720" i="1" s="1"/>
  <c r="AB569" i="1"/>
  <c r="AC569" i="1" s="1"/>
  <c r="AC2258" i="1"/>
  <c r="AB544" i="1"/>
  <c r="AC544" i="1" s="1"/>
  <c r="AC1051" i="1"/>
  <c r="AC1269" i="1"/>
  <c r="AC1199" i="1"/>
  <c r="AC743" i="1"/>
  <c r="AC1636" i="1"/>
  <c r="AC2246" i="1"/>
  <c r="AC75" i="1"/>
  <c r="AB1265" i="1"/>
  <c r="AC1265" i="1" s="1"/>
  <c r="AB1304" i="1"/>
  <c r="AC1304" i="1" s="1"/>
  <c r="AB1518" i="1"/>
  <c r="AC1518" i="1" s="1"/>
  <c r="AB977" i="1"/>
  <c r="AC977" i="1" s="1"/>
  <c r="AC1760" i="1"/>
  <c r="AB1616" i="1"/>
  <c r="AC1616" i="1" s="1"/>
  <c r="AB2437" i="1"/>
  <c r="AC2437" i="1" s="1"/>
  <c r="AC770" i="1"/>
  <c r="AC1147" i="1"/>
  <c r="AB1332" i="1"/>
  <c r="AC1332" i="1" s="1"/>
  <c r="AB2400" i="1"/>
  <c r="AC2400" i="1" s="1"/>
  <c r="AC557" i="1"/>
  <c r="AB1715" i="1"/>
  <c r="AC1715" i="1" s="1"/>
  <c r="AC2270" i="1"/>
  <c r="AC1383" i="1"/>
  <c r="AC1281" i="1"/>
  <c r="AC379" i="1"/>
  <c r="AB1530" i="1"/>
  <c r="AC1530" i="1" s="1"/>
  <c r="AC74" i="1"/>
  <c r="AB188" i="1"/>
  <c r="AC188" i="1" s="1"/>
  <c r="AB68" i="1"/>
  <c r="AC68" i="1" s="1"/>
  <c r="AC507" i="1"/>
  <c r="AC1678" i="1"/>
  <c r="AB1271" i="1"/>
  <c r="AC1271" i="1" s="1"/>
  <c r="AB1408" i="1"/>
  <c r="AC1408" i="1" s="1"/>
  <c r="AC322" i="1"/>
  <c r="AB1941" i="1"/>
  <c r="AC1941" i="1" s="1"/>
  <c r="AB1496" i="1"/>
  <c r="AC1496" i="1" s="1"/>
  <c r="AB556" i="1"/>
  <c r="AC556" i="1" s="1"/>
  <c r="AB1241" i="1"/>
  <c r="AC1241" i="1" s="1"/>
  <c r="AC776" i="1"/>
  <c r="AC908" i="1"/>
  <c r="AC1110" i="1"/>
  <c r="AB278" i="1"/>
  <c r="AC278" i="1" s="1"/>
  <c r="AB1874" i="1"/>
  <c r="AC1874" i="1" s="1"/>
  <c r="AB2218" i="1"/>
  <c r="AC2218" i="1" s="1"/>
  <c r="AC2164" i="1"/>
  <c r="AB1739" i="1"/>
  <c r="AC1739" i="1" s="1"/>
  <c r="AB1209" i="1"/>
  <c r="AC1209" i="1" s="1"/>
  <c r="AC928" i="1"/>
  <c r="AB1960" i="1"/>
  <c r="AC1960" i="1" s="1"/>
  <c r="AB1549" i="1"/>
  <c r="AC1549" i="1" s="1"/>
  <c r="AB1647" i="1"/>
  <c r="AC1647" i="1" s="1"/>
  <c r="AB462" i="1"/>
  <c r="AC462" i="1" s="1"/>
  <c r="AB1880" i="1"/>
  <c r="AC1880" i="1" s="1"/>
  <c r="AC2274" i="1"/>
  <c r="AB1793" i="1"/>
  <c r="AC1793" i="1" s="1"/>
  <c r="AB821" i="1"/>
  <c r="AC821" i="1" s="1"/>
  <c r="AB1044" i="1"/>
  <c r="AC1044" i="1" s="1"/>
  <c r="AB2261" i="1"/>
  <c r="AC2261" i="1" s="1"/>
  <c r="AB1494" i="1"/>
  <c r="AC1494" i="1" s="1"/>
  <c r="AB1885" i="1"/>
  <c r="AC1885" i="1" s="1"/>
  <c r="AC455" i="1"/>
  <c r="AB346" i="1"/>
  <c r="AC346" i="1" s="1"/>
  <c r="AB1102" i="1"/>
  <c r="AC1102" i="1" s="1"/>
  <c r="AC1785" i="1"/>
  <c r="AB981" i="1"/>
  <c r="AC981" i="1" s="1"/>
  <c r="AB671" i="1"/>
  <c r="AC671" i="1" s="1"/>
  <c r="AB2044" i="1"/>
  <c r="AC2044" i="1" s="1"/>
  <c r="AC44" i="1"/>
  <c r="AB1335" i="1"/>
  <c r="AC1335" i="1" s="1"/>
  <c r="AB1838" i="1"/>
  <c r="AC1838" i="1" s="1"/>
  <c r="AC528" i="1"/>
  <c r="AB1173" i="1"/>
  <c r="AC1173" i="1" s="1"/>
  <c r="AC1942" i="1"/>
  <c r="AC1284" i="1"/>
  <c r="AB243" i="1"/>
  <c r="AC243" i="1" s="1"/>
  <c r="AB773" i="1"/>
  <c r="AC773" i="1" s="1"/>
  <c r="AC1174" i="1"/>
  <c r="AC1860" i="1"/>
  <c r="AB1037" i="1"/>
  <c r="AC1037" i="1" s="1"/>
  <c r="AC2170" i="1"/>
  <c r="AB1745" i="1"/>
  <c r="AC1745" i="1" s="1"/>
  <c r="AC1637" i="1"/>
  <c r="AB2375" i="1"/>
  <c r="AC2375" i="1" s="1"/>
  <c r="AB725" i="1"/>
  <c r="AC725" i="1" s="1"/>
  <c r="AB1839" i="1"/>
  <c r="AC1839" i="1" s="1"/>
  <c r="AB1928" i="1"/>
  <c r="AC1928" i="1" s="1"/>
  <c r="AB829" i="1"/>
  <c r="AC829" i="1" s="1"/>
  <c r="AB333" i="1"/>
  <c r="AC333" i="1" s="1"/>
  <c r="AB586" i="1"/>
  <c r="AC586" i="1" s="1"/>
  <c r="AC2423" i="1"/>
  <c r="AB1683" i="1"/>
  <c r="AC1683" i="1" s="1"/>
  <c r="AC1069" i="1"/>
  <c r="AC1153" i="1"/>
  <c r="AB1412" i="1"/>
  <c r="AC1412" i="1" s="1"/>
  <c r="AB1671" i="1"/>
  <c r="AC1671" i="1" s="1"/>
  <c r="AB1848" i="1"/>
  <c r="AC1848" i="1" s="1"/>
  <c r="AB1573" i="1"/>
  <c r="AC1573" i="1" s="1"/>
  <c r="AB1011" i="1"/>
  <c r="AC1011" i="1" s="1"/>
  <c r="AC614" i="1"/>
  <c r="AB983" i="1"/>
  <c r="AC983" i="1" s="1"/>
  <c r="AB874" i="1"/>
  <c r="AC874" i="1" s="1"/>
  <c r="AC1750" i="1"/>
  <c r="AB2063" i="1"/>
  <c r="AC2063" i="1" s="1"/>
  <c r="AB2010" i="1"/>
  <c r="AC2010" i="1" s="1"/>
  <c r="AB732" i="1"/>
  <c r="AC732" i="1" s="1"/>
  <c r="AB413" i="1"/>
  <c r="AB1059" i="1"/>
  <c r="AC1059" i="1" s="1"/>
  <c r="AB139" i="1"/>
  <c r="AC139" i="1" s="1"/>
  <c r="AB988" i="1"/>
  <c r="AB2251" i="1"/>
  <c r="AC2251" i="1" s="1"/>
  <c r="AB1866" i="1"/>
  <c r="AC1866" i="1" s="1"/>
  <c r="AB643" i="1"/>
  <c r="AC643" i="1" s="1"/>
  <c r="AB1871" i="1"/>
  <c r="AC1871" i="1" s="1"/>
  <c r="AB1752" i="1"/>
  <c r="AC1752" i="1" s="1"/>
  <c r="AB2217" i="1"/>
  <c r="AC2217" i="1" s="1"/>
  <c r="AC1812" i="1"/>
  <c r="AB2120" i="1"/>
  <c r="AC2120" i="1" s="1"/>
  <c r="AB1778" i="1"/>
  <c r="AB647" i="1"/>
  <c r="AC647" i="1" s="1"/>
  <c r="AC1076" i="1"/>
  <c r="AC2499" i="1"/>
  <c r="AB1610" i="1"/>
  <c r="AC1610" i="1" s="1"/>
  <c r="AB1040" i="1"/>
  <c r="AC1040" i="1" s="1"/>
  <c r="AB761" i="1"/>
  <c r="AC761" i="1" s="1"/>
  <c r="AB1789" i="1"/>
  <c r="AC1789" i="1" s="1"/>
  <c r="AC1701" i="1"/>
  <c r="AC2396" i="1"/>
  <c r="AB850" i="1"/>
  <c r="AC850" i="1" s="1"/>
  <c r="AB577" i="1"/>
  <c r="AC577" i="1" s="1"/>
  <c r="AB742" i="1"/>
  <c r="AC742" i="1" s="1"/>
  <c r="AC2391" i="1"/>
  <c r="AC1726" i="1"/>
  <c r="AB1970" i="1"/>
  <c r="AC1970" i="1" s="1"/>
  <c r="AB1303" i="1"/>
  <c r="AC1303" i="1" s="1"/>
  <c r="AB1479" i="1"/>
  <c r="AC1479" i="1" s="1"/>
  <c r="AB1517" i="1"/>
  <c r="AC1517" i="1" s="1"/>
  <c r="AC1156" i="1"/>
  <c r="AB496" i="1"/>
  <c r="AC496" i="1" s="1"/>
  <c r="AB1864" i="1"/>
  <c r="AC1864" i="1" s="1"/>
  <c r="AC2183" i="1"/>
  <c r="AC860" i="1"/>
  <c r="AC1687" i="1"/>
  <c r="AC1280" i="1"/>
  <c r="AC1556" i="1"/>
  <c r="AB1740" i="1"/>
  <c r="AC1740" i="1" s="1"/>
  <c r="AB2229" i="1"/>
  <c r="AC2229" i="1" s="1"/>
  <c r="AB1694" i="1"/>
  <c r="AC1694" i="1" s="1"/>
  <c r="AC1600" i="1"/>
  <c r="AC1187" i="1"/>
  <c r="AC2395" i="1"/>
  <c r="AB307" i="1"/>
  <c r="AC307" i="1" s="1"/>
  <c r="AB1847" i="1"/>
  <c r="AC1847" i="1" s="1"/>
  <c r="AC2077" i="1"/>
  <c r="AC218" i="1"/>
  <c r="AB431" i="1"/>
  <c r="AC431" i="1" s="1"/>
  <c r="AC1402" i="1"/>
  <c r="AC1104" i="1"/>
  <c r="AC1420" i="1"/>
  <c r="AC966" i="1"/>
  <c r="AB880" i="1"/>
  <c r="AC880" i="1" s="1"/>
  <c r="AC387" i="1"/>
  <c r="AC592" i="1"/>
  <c r="AB384" i="1"/>
  <c r="AC384" i="1" s="1"/>
  <c r="AC1392" i="1"/>
  <c r="AB1025" i="1"/>
  <c r="AC1025" i="1" s="1"/>
  <c r="AB689" i="1"/>
  <c r="AC689" i="1" s="1"/>
  <c r="AC979" i="1"/>
  <c r="AC289" i="1"/>
  <c r="AB2428" i="1"/>
  <c r="AC2428" i="1" s="1"/>
  <c r="AC2081" i="1"/>
  <c r="AC229" i="1"/>
  <c r="AB835" i="1"/>
  <c r="AC835" i="1" s="1"/>
  <c r="AC1418" i="1"/>
  <c r="AC2138" i="1"/>
  <c r="AC2139" i="1"/>
  <c r="AB2392" i="1"/>
  <c r="AC2392" i="1" s="1"/>
  <c r="AB158" i="1"/>
  <c r="AC158" i="1" s="1"/>
  <c r="AC1423" i="1"/>
  <c r="AB2408" i="1"/>
  <c r="AC2408" i="1" s="1"/>
  <c r="AB1072" i="1"/>
  <c r="AC1072" i="1" s="1"/>
  <c r="AC782" i="1"/>
  <c r="AB2307" i="1"/>
  <c r="AB1605" i="1"/>
  <c r="AC1605" i="1" s="1"/>
  <c r="AB842" i="1"/>
  <c r="AC842" i="1" s="1"/>
  <c r="AB1401" i="1"/>
  <c r="AC1401" i="1" s="1"/>
  <c r="AC988" i="1"/>
  <c r="AB78" i="1"/>
  <c r="AC78" i="1" s="1"/>
  <c r="AC2304" i="1"/>
  <c r="AB502" i="1"/>
  <c r="AC502" i="1" s="1"/>
  <c r="AB1959" i="1"/>
  <c r="AC1959" i="1" s="1"/>
  <c r="AB2115" i="1"/>
  <c r="AC2115" i="1" s="1"/>
  <c r="AC13" i="1"/>
  <c r="AB482" i="1"/>
  <c r="AC482" i="1" s="1"/>
  <c r="AB783" i="1"/>
  <c r="AC783" i="1" s="1"/>
  <c r="AC1406" i="1"/>
  <c r="AB355" i="1"/>
  <c r="AC355" i="1" s="1"/>
  <c r="AB120" i="1"/>
  <c r="AC120" i="1" s="1"/>
  <c r="AB2418" i="1"/>
  <c r="AC2418" i="1" s="1"/>
  <c r="AB1325" i="1"/>
  <c r="AC1325" i="1" s="1"/>
  <c r="AB2142" i="1"/>
  <c r="AC2142" i="1" s="1"/>
  <c r="AB872" i="1"/>
  <c r="AC872" i="1" s="1"/>
  <c r="AB827" i="1"/>
  <c r="AC827" i="1" s="1"/>
  <c r="AB2074" i="1"/>
  <c r="AC2074" i="1" s="1"/>
  <c r="AC1142" i="1"/>
  <c r="AB1197" i="1"/>
  <c r="AC1197" i="1" s="1"/>
  <c r="AB271" i="1"/>
  <c r="AC271" i="1" s="1"/>
  <c r="AB758" i="1"/>
  <c r="AC758" i="1" s="1"/>
  <c r="AB1798" i="1"/>
  <c r="AB522" i="1"/>
  <c r="AC522" i="1" s="1"/>
  <c r="AB1127" i="1"/>
  <c r="AC1127" i="1" s="1"/>
  <c r="AB2349" i="1"/>
  <c r="AC2349" i="1" s="1"/>
  <c r="AC2117" i="1"/>
  <c r="AB1515" i="1"/>
  <c r="AC1515" i="1" s="1"/>
  <c r="AC1650" i="1"/>
  <c r="AC223" i="1"/>
  <c r="AC1397" i="1"/>
  <c r="AC321" i="1"/>
  <c r="AB2471" i="1"/>
  <c r="AC2471" i="1" s="1"/>
  <c r="AC2228" i="1"/>
  <c r="AC1122" i="1"/>
  <c r="AC1004" i="1"/>
  <c r="AC904" i="1"/>
  <c r="AB8" i="1"/>
  <c r="AC8" i="1" s="1"/>
  <c r="AC1541" i="1"/>
  <c r="AB1835" i="1"/>
  <c r="AC1835" i="1" s="1"/>
  <c r="AB1634" i="1"/>
  <c r="AC1634" i="1" s="1"/>
  <c r="AB343" i="1"/>
  <c r="AC343" i="1" s="1"/>
  <c r="AC1138" i="1"/>
  <c r="AB1809" i="1"/>
  <c r="AC1809" i="1" s="1"/>
  <c r="AB1172" i="1"/>
  <c r="AC1172" i="1" s="1"/>
  <c r="AB2405" i="1"/>
  <c r="AB2024" i="1"/>
  <c r="AC2024" i="1" s="1"/>
  <c r="AB2118" i="1"/>
  <c r="AC2118" i="1" s="1"/>
  <c r="AC456" i="1"/>
  <c r="AC529" i="1"/>
  <c r="AB2122" i="1"/>
  <c r="AC2122" i="1" s="1"/>
  <c r="AC2412" i="1"/>
  <c r="AC2338" i="1"/>
  <c r="AB833" i="1"/>
  <c r="AC833" i="1" s="1"/>
  <c r="AC2479" i="1"/>
  <c r="AB571" i="1"/>
  <c r="AC571" i="1" s="1"/>
  <c r="AB2110" i="1"/>
  <c r="AC2110" i="1" s="1"/>
  <c r="AC277" i="1"/>
  <c r="AB695" i="1"/>
  <c r="AC695" i="1" s="1"/>
  <c r="AC1688" i="1"/>
  <c r="AB447" i="1"/>
  <c r="AC447" i="1" s="1"/>
  <c r="AB2084" i="1"/>
  <c r="AC2084" i="1" s="1"/>
  <c r="AB1997" i="1"/>
  <c r="AC1997" i="1" s="1"/>
  <c r="AB1350" i="1"/>
  <c r="AC1350" i="1" s="1"/>
  <c r="AC112" i="1"/>
  <c r="AB373" i="1"/>
  <c r="AC373" i="1" s="1"/>
  <c r="AB551" i="1"/>
  <c r="AC551" i="1" s="1"/>
  <c r="AB1846" i="1"/>
  <c r="AC1846" i="1" s="1"/>
  <c r="AB1727" i="1"/>
  <c r="AC1727" i="1" s="1"/>
  <c r="AB1354" i="1"/>
  <c r="AC1354" i="1" s="1"/>
  <c r="AB442" i="1"/>
  <c r="AC442" i="1" s="1"/>
  <c r="AC1079" i="1"/>
  <c r="AB2497" i="1"/>
  <c r="AC2497" i="1" s="1"/>
  <c r="AB1433" i="1"/>
  <c r="AC1433" i="1" s="1"/>
  <c r="AB1828" i="1"/>
  <c r="AC1828" i="1" s="1"/>
  <c r="AC1365" i="1"/>
  <c r="AC2160" i="1"/>
  <c r="AB692" i="1"/>
  <c r="AC692" i="1" s="1"/>
  <c r="AC2071" i="1"/>
  <c r="AC251" i="1"/>
  <c r="AB1742" i="1"/>
  <c r="AC1742" i="1" s="1"/>
  <c r="AB1910" i="1"/>
  <c r="AC1910" i="1" s="1"/>
  <c r="AC1912" i="1"/>
  <c r="AB269" i="1"/>
  <c r="AC269" i="1" s="1"/>
  <c r="AB1388" i="1"/>
  <c r="AC1388" i="1" s="1"/>
  <c r="AC1266" i="1"/>
  <c r="AB417" i="1"/>
  <c r="AC417" i="1" s="1"/>
  <c r="AC1797" i="1"/>
  <c r="AB1743" i="1"/>
  <c r="AC1743" i="1" s="1"/>
  <c r="AC2438" i="1"/>
  <c r="AC1821" i="1"/>
  <c r="AC1218" i="1"/>
  <c r="AB2289" i="1"/>
  <c r="AC2289" i="1" s="1"/>
  <c r="AC2093" i="1"/>
  <c r="AC1896" i="1"/>
  <c r="AC942" i="1"/>
  <c r="AB141" i="1"/>
  <c r="AC141" i="1" s="1"/>
  <c r="AB672" i="1"/>
  <c r="AC672" i="1" s="1"/>
  <c r="AB460" i="1"/>
  <c r="AC665" i="1"/>
  <c r="AC95" i="1"/>
  <c r="AC1015" i="1"/>
  <c r="AB741" i="1"/>
  <c r="AC741" i="1" s="1"/>
  <c r="AC1057" i="1"/>
  <c r="AB2237" i="1"/>
  <c r="AC2237" i="1" s="1"/>
  <c r="AB1832" i="1"/>
  <c r="AC1832" i="1" s="1"/>
  <c r="AB681" i="1"/>
  <c r="AC681" i="1" s="1"/>
  <c r="AC1129" i="1"/>
  <c r="AC11" i="1"/>
  <c r="AB825" i="1"/>
  <c r="AC825" i="1" s="1"/>
  <c r="AC1066" i="1"/>
  <c r="AB1120" i="1"/>
  <c r="AC1120" i="1" s="1"/>
  <c r="AB46" i="1"/>
  <c r="AC46" i="1" s="1"/>
  <c r="AB1640" i="1"/>
  <c r="AC1640" i="1" s="1"/>
  <c r="AB2331" i="1"/>
  <c r="AC2331" i="1" s="1"/>
  <c r="AB237" i="1"/>
  <c r="AC237" i="1" s="1"/>
  <c r="AB2035" i="1"/>
  <c r="AC2035" i="1" s="1"/>
  <c r="AB436" i="1"/>
  <c r="AC436" i="1" s="1"/>
  <c r="AC1022" i="1"/>
  <c r="AC1946" i="1"/>
  <c r="AB232" i="1"/>
  <c r="AC232" i="1" s="1"/>
  <c r="AC538" i="1"/>
  <c r="AB1901" i="1"/>
  <c r="AC1901" i="1" s="1"/>
  <c r="AC1382" i="1"/>
  <c r="AC2309" i="1"/>
  <c r="AC980" i="1"/>
  <c r="AB1356" i="1"/>
  <c r="AC1356" i="1" s="1"/>
  <c r="AC505" i="1"/>
  <c r="AB1520" i="1"/>
  <c r="AC1520" i="1" s="1"/>
  <c r="AB794" i="1"/>
  <c r="AC794" i="1" s="1"/>
  <c r="AB902" i="1"/>
  <c r="AC902" i="1" s="1"/>
  <c r="AC1145" i="1"/>
  <c r="AB2226" i="1"/>
  <c r="AC2226" i="1" s="1"/>
  <c r="AB546" i="1"/>
  <c r="AC546" i="1" s="1"/>
  <c r="AB1141" i="1"/>
  <c r="AC1141" i="1" s="1"/>
  <c r="AB1844" i="1"/>
  <c r="AC1844" i="1" s="1"/>
  <c r="AC261" i="1"/>
  <c r="AB915" i="1"/>
  <c r="AC915" i="1" s="1"/>
  <c r="AB1693" i="1"/>
  <c r="AC1693" i="1" s="1"/>
  <c r="AB958" i="1"/>
  <c r="AC958" i="1" s="1"/>
  <c r="AB2206" i="1"/>
  <c r="AC2206" i="1" s="1"/>
  <c r="AB217" i="1"/>
  <c r="AC217" i="1" s="1"/>
  <c r="AC905" i="1"/>
  <c r="AB2032" i="1"/>
  <c r="AC2032" i="1" s="1"/>
  <c r="AC2172" i="1"/>
  <c r="AC1543" i="1"/>
  <c r="AB140" i="1"/>
  <c r="AC140" i="1" s="1"/>
  <c r="AB642" i="1"/>
  <c r="AC642" i="1" s="1"/>
  <c r="AB2320" i="1"/>
  <c r="AC2320" i="1" s="1"/>
  <c r="AB1214" i="1"/>
  <c r="AC1214" i="1" s="1"/>
  <c r="AB2140" i="1"/>
  <c r="AC2140" i="1" s="1"/>
  <c r="AB1511" i="1"/>
  <c r="AC1511" i="1" s="1"/>
  <c r="AB2456" i="1"/>
  <c r="AC2456" i="1" s="1"/>
  <c r="AB1136" i="1"/>
  <c r="AC1136" i="1" s="1"/>
  <c r="AC946" i="1"/>
  <c r="AB1250" i="1"/>
  <c r="AC1250" i="1" s="1"/>
  <c r="AC554" i="1"/>
  <c r="AB174" i="1"/>
  <c r="AC174" i="1" s="1"/>
  <c r="AC479" i="1"/>
  <c r="AC650" i="1"/>
  <c r="AB2013" i="1"/>
  <c r="AC2013" i="1" s="1"/>
  <c r="AB2509" i="1"/>
  <c r="AC2509" i="1" s="1"/>
  <c r="AC1455" i="1"/>
  <c r="AB2105" i="1"/>
  <c r="AC2105" i="1" s="1"/>
  <c r="AC96" i="1"/>
  <c r="AC1312" i="1"/>
  <c r="AB331" i="1"/>
  <c r="AC331" i="1" s="1"/>
  <c r="AB2277" i="1"/>
  <c r="AC2277" i="1" s="1"/>
  <c r="AC2174" i="1"/>
  <c r="AC914" i="1"/>
  <c r="AB1855" i="1"/>
  <c r="AC1855" i="1" s="1"/>
  <c r="AB2267" i="1"/>
  <c r="AC2267" i="1" s="1"/>
  <c r="AC2307" i="1"/>
  <c r="AB250" i="1"/>
  <c r="AC250" i="1" s="1"/>
  <c r="AB1592" i="1"/>
  <c r="AC1592" i="1" s="1"/>
  <c r="AB390" i="1"/>
  <c r="AC390" i="1" s="1"/>
  <c r="AB809" i="1"/>
  <c r="AC809" i="1" s="1"/>
  <c r="AB2097" i="1"/>
  <c r="AC2097" i="1" s="1"/>
  <c r="AB2494" i="1"/>
  <c r="AC2494" i="1" s="1"/>
  <c r="AB923" i="1"/>
  <c r="AC923" i="1" s="1"/>
  <c r="AC1595" i="1"/>
  <c r="AB1904" i="1"/>
  <c r="AC1904" i="1" s="1"/>
  <c r="AC531" i="1"/>
  <c r="AB1487" i="1"/>
  <c r="AC1487" i="1" s="1"/>
  <c r="AC2222" i="1"/>
  <c r="AB1396" i="1"/>
  <c r="AC1396" i="1" s="1"/>
  <c r="AC2393" i="1"/>
  <c r="AC678" i="1"/>
  <c r="AC1219" i="1"/>
  <c r="AC1083" i="1"/>
  <c r="AB2029" i="1"/>
  <c r="AC2029" i="1" s="1"/>
  <c r="AB1873" i="1"/>
  <c r="AC1873" i="1" s="1"/>
  <c r="AB230" i="1"/>
  <c r="AC230" i="1" s="1"/>
  <c r="AC1956" i="1"/>
  <c r="AB441" i="1"/>
  <c r="AC441" i="1" s="1"/>
  <c r="AC2397" i="1"/>
  <c r="AC132" i="1"/>
  <c r="AC1424" i="1"/>
  <c r="AB1662" i="1"/>
  <c r="AC1662" i="1" s="1"/>
  <c r="AB2152" i="1"/>
  <c r="AC2152" i="1" s="1"/>
  <c r="AB2436" i="1"/>
  <c r="AC2436" i="1" s="1"/>
  <c r="AC1767" i="1"/>
  <c r="AB195" i="1"/>
  <c r="AC195" i="1" s="1"/>
  <c r="AB2311" i="1"/>
  <c r="AC2311" i="1" s="1"/>
  <c r="AB2238" i="1"/>
  <c r="AC2238" i="1" s="1"/>
  <c r="AB2507" i="1"/>
  <c r="AC2507" i="1" s="1"/>
  <c r="AB1476" i="1"/>
  <c r="AC1476" i="1" s="1"/>
  <c r="AC1550" i="1"/>
  <c r="AB1845" i="1"/>
  <c r="AC1845" i="1" s="1"/>
  <c r="AB2137" i="1"/>
  <c r="AC2137" i="1" s="1"/>
  <c r="AB1192" i="1"/>
  <c r="AC1192" i="1" s="1"/>
  <c r="AB575" i="1"/>
  <c r="AC575" i="1" s="1"/>
  <c r="AB2348" i="1"/>
  <c r="AC2348" i="1" s="1"/>
  <c r="AB640" i="1"/>
  <c r="AC640" i="1" s="1"/>
  <c r="AB224" i="1"/>
  <c r="AC224" i="1" s="1"/>
  <c r="AC978" i="1"/>
  <c r="AB2059" i="1"/>
  <c r="AC2059" i="1" s="1"/>
  <c r="AB659" i="1"/>
  <c r="AC659" i="1" s="1"/>
  <c r="AB2213" i="1"/>
  <c r="AC2213" i="1" s="1"/>
  <c r="AB2109" i="1"/>
  <c r="AC2109" i="1" s="1"/>
  <c r="AB1028" i="1"/>
  <c r="AC1028" i="1" s="1"/>
  <c r="AB1073" i="1"/>
  <c r="AC1073" i="1" s="1"/>
  <c r="AB2442" i="1"/>
  <c r="AC2442" i="1" s="1"/>
  <c r="AB2350" i="1"/>
  <c r="AC2350" i="1" s="1"/>
  <c r="AC312" i="1"/>
  <c r="AB1692" i="1"/>
  <c r="AC1692" i="1" s="1"/>
  <c r="AC1597" i="1"/>
  <c r="AB1582" i="1"/>
  <c r="AC1582" i="1" s="1"/>
  <c r="AC679" i="1"/>
  <c r="AC1944" i="1"/>
  <c r="AC1320" i="1"/>
  <c r="AB1936" i="1"/>
  <c r="AC1936" i="1" s="1"/>
  <c r="AB2284" i="1"/>
  <c r="AC2284" i="1" s="1"/>
  <c r="AB973" i="1"/>
  <c r="AC973" i="1" s="1"/>
  <c r="AB653" i="1"/>
  <c r="AC653" i="1" s="1"/>
  <c r="AC2201" i="1"/>
  <c r="AB2389" i="1"/>
  <c r="AC2389" i="1" s="1"/>
  <c r="AB1366" i="1"/>
  <c r="AC1366" i="1" s="1"/>
  <c r="AC945" i="1"/>
  <c r="AB645" i="1"/>
  <c r="AC645" i="1" s="1"/>
  <c r="AB1469" i="1"/>
  <c r="AC1469" i="1" s="1"/>
  <c r="AB1242" i="1"/>
  <c r="AC1242" i="1" s="1"/>
  <c r="AB1062" i="1"/>
  <c r="AC1062" i="1" s="1"/>
  <c r="AB1244" i="1"/>
  <c r="AC1244" i="1" s="1"/>
  <c r="AC688" i="1"/>
  <c r="AC816" i="1"/>
  <c r="AB1699" i="1"/>
  <c r="AC1699" i="1" s="1"/>
  <c r="AB1738" i="1"/>
  <c r="AC1738" i="1" s="1"/>
  <c r="AB1493" i="1"/>
  <c r="AC1493" i="1" s="1"/>
  <c r="AC1778" i="1"/>
  <c r="AB1065" i="1"/>
  <c r="AC1065" i="1" s="1"/>
  <c r="AB680" i="1"/>
  <c r="AC680" i="1" s="1"/>
  <c r="AB916" i="1"/>
  <c r="AC916" i="1" s="1"/>
  <c r="AB1620" i="1"/>
  <c r="AC1620" i="1" s="1"/>
  <c r="AB573" i="1"/>
  <c r="AC573" i="1" s="1"/>
  <c r="AB837" i="1"/>
  <c r="AC837" i="1" s="1"/>
  <c r="AB2359" i="1"/>
  <c r="AC2359" i="1" s="1"/>
  <c r="AB1438" i="1"/>
  <c r="AC1438" i="1" s="1"/>
  <c r="AB1931" i="1"/>
  <c r="AC1931" i="1" s="1"/>
  <c r="AB714" i="1"/>
  <c r="AC714" i="1" s="1"/>
  <c r="AB967" i="1"/>
  <c r="AC967" i="1" s="1"/>
  <c r="AB1514" i="1"/>
  <c r="AC1514" i="1" s="1"/>
  <c r="AC933" i="1"/>
  <c r="AB1669" i="1"/>
  <c r="AC1669" i="1" s="1"/>
  <c r="AB697" i="1"/>
  <c r="AC697" i="1" s="1"/>
  <c r="AC1575" i="1"/>
  <c r="AC540" i="1"/>
  <c r="AB579" i="1"/>
  <c r="AC579" i="1" s="1"/>
  <c r="AB2143" i="1"/>
  <c r="AC2143" i="1" s="1"/>
  <c r="AC460" i="1"/>
  <c r="AC619" i="1"/>
  <c r="AB2344" i="1"/>
  <c r="AC2344" i="1" s="1"/>
  <c r="AB90" i="1"/>
  <c r="AC90" i="1" s="1"/>
  <c r="AC644" i="1"/>
  <c r="AB1410" i="1"/>
  <c r="AC1410" i="1" s="1"/>
  <c r="AC1851" i="1"/>
  <c r="AC1432" i="1"/>
  <c r="AC1140" i="1"/>
  <c r="AC1710" i="1"/>
  <c r="AC2475" i="1"/>
  <c r="AB722" i="1"/>
  <c r="AC722" i="1" s="1"/>
  <c r="AB1587" i="1"/>
  <c r="AC1587" i="1" s="1"/>
  <c r="AB1195" i="1"/>
  <c r="AC1195" i="1" s="1"/>
  <c r="AB2295" i="1"/>
  <c r="AC2295" i="1" s="1"/>
  <c r="AC2390" i="1"/>
  <c r="AC1000" i="1"/>
  <c r="AB1917" i="1"/>
  <c r="AC1917" i="1" s="1"/>
  <c r="AC1017" i="1"/>
  <c r="AB1526" i="1"/>
  <c r="AC1526" i="1" s="1"/>
  <c r="AB910" i="1"/>
  <c r="AC910" i="1" s="1"/>
  <c r="AC1907" i="1"/>
  <c r="AC2299" i="1"/>
  <c r="AC772" i="1"/>
  <c r="AC394" i="1"/>
  <c r="AB1086" i="1"/>
  <c r="AC1086" i="1" s="1"/>
  <c r="AB1337" i="1"/>
  <c r="AC1337" i="1" s="1"/>
  <c r="AB118" i="1"/>
  <c r="AC118" i="1" s="1"/>
  <c r="AB2079" i="1"/>
  <c r="AC2079" i="1" s="1"/>
  <c r="AC2254" i="1"/>
  <c r="AB63" i="1"/>
  <c r="AC63" i="1" s="1"/>
  <c r="AC1788" i="1"/>
  <c r="AB209" i="1"/>
  <c r="AC209" i="1" s="1"/>
  <c r="AC1798" i="1"/>
  <c r="AC296" i="1"/>
  <c r="AC1075" i="1"/>
  <c r="AC1535" i="1"/>
  <c r="AB491" i="1"/>
  <c r="AC491" i="1" s="1"/>
  <c r="AC1033" i="1"/>
  <c r="AB1355" i="1"/>
  <c r="AC1355" i="1" s="1"/>
  <c r="AB607" i="1"/>
  <c r="AC607" i="1" s="1"/>
  <c r="AB1243" i="1"/>
  <c r="AC1243" i="1" s="1"/>
  <c r="AC737" i="1"/>
  <c r="AB2092" i="1"/>
  <c r="AC2092" i="1" s="1"/>
  <c r="AB1113" i="1"/>
  <c r="AC1113" i="1" s="1"/>
  <c r="AB1596" i="1"/>
  <c r="AC1596" i="1" s="1"/>
  <c r="AB18" i="1"/>
  <c r="AC18" i="1" s="1"/>
  <c r="AB2361" i="1"/>
  <c r="AC2361" i="1" s="1"/>
  <c r="AC1465" i="1"/>
  <c r="AC1486" i="1"/>
  <c r="AB1277" i="1"/>
  <c r="AC1277" i="1" s="1"/>
  <c r="AB843" i="1"/>
  <c r="AC843" i="1" s="1"/>
  <c r="AB1379" i="1"/>
  <c r="AC1379" i="1" s="1"/>
  <c r="AB1810" i="1"/>
  <c r="AC1810" i="1" s="1"/>
  <c r="AB1215" i="1"/>
  <c r="AC1215" i="1" s="1"/>
  <c r="AC1533" i="1"/>
  <c r="AC615" i="1"/>
  <c r="AB1094" i="1"/>
  <c r="AC1094" i="1" s="1"/>
  <c r="AC1029" i="1"/>
  <c r="AB1585" i="1"/>
  <c r="AC1585" i="1" s="1"/>
  <c r="AC920" i="1"/>
  <c r="AC423" i="1"/>
  <c r="AB380" i="1"/>
  <c r="AC380" i="1" s="1"/>
  <c r="AB1497" i="1"/>
  <c r="AC1497" i="1" s="1"/>
  <c r="AB1047" i="1"/>
  <c r="AC1047" i="1" s="1"/>
  <c r="AC34" i="1"/>
  <c r="AB1091" i="1"/>
  <c r="AC1091" i="1" s="1"/>
  <c r="AC1362" i="1"/>
  <c r="AB2227" i="1"/>
  <c r="AC2227" i="1" s="1"/>
  <c r="AB567" i="1"/>
  <c r="AC567" i="1" s="1"/>
  <c r="AC1859" i="1"/>
  <c r="AC1441" i="1"/>
  <c r="AB2100" i="1"/>
  <c r="AC2100" i="1" s="1"/>
  <c r="AC1372" i="1"/>
  <c r="AB1159" i="1"/>
  <c r="AC1159" i="1" s="1"/>
  <c r="AB848" i="1"/>
  <c r="AC848" i="1" s="1"/>
  <c r="AC244" i="1"/>
  <c r="AC1430" i="1"/>
  <c r="AB937" i="1"/>
  <c r="AC937" i="1" s="1"/>
  <c r="AB1602" i="1"/>
  <c r="AC1602" i="1" s="1"/>
  <c r="AC1900" i="1"/>
  <c r="AB1236" i="1"/>
  <c r="AC1236" i="1" s="1"/>
  <c r="AB1348" i="1"/>
  <c r="AC1348" i="1" s="1"/>
  <c r="AB2441" i="1"/>
  <c r="AC2441" i="1" s="1"/>
  <c r="AB1329" i="1"/>
  <c r="AC1329" i="1" s="1"/>
  <c r="AB1547" i="1"/>
  <c r="AC1547" i="1" s="1"/>
  <c r="AB66" i="1"/>
  <c r="AC66" i="1" s="1"/>
  <c r="AC1316" i="1"/>
  <c r="AC2073" i="1"/>
  <c r="AC300" i="1"/>
  <c r="AC2166" i="1"/>
  <c r="AB1002" i="1"/>
  <c r="AC1002" i="1" s="1"/>
  <c r="AC23" i="1"/>
  <c r="AB2480" i="1"/>
  <c r="AC2480" i="1" s="1"/>
  <c r="AC1027" i="1"/>
  <c r="AB563" i="1"/>
  <c r="AC563" i="1" s="1"/>
  <c r="AB1958" i="1"/>
  <c r="AC1958" i="1" s="1"/>
  <c r="AB1790" i="1"/>
  <c r="AC1790" i="1" s="1"/>
  <c r="AB153" i="1"/>
  <c r="AC153" i="1" s="1"/>
  <c r="AB287" i="1"/>
  <c r="AC287" i="1" s="1"/>
  <c r="AC2405" i="1"/>
  <c r="AC7" i="1"/>
  <c r="AC2403" i="1"/>
  <c r="AB1655" i="1"/>
  <c r="AC1655" i="1" s="1"/>
  <c r="AB133" i="1"/>
  <c r="AC133" i="1" s="1"/>
  <c r="AC1682" i="1"/>
  <c r="AB909" i="1"/>
  <c r="AC909" i="1" s="1"/>
  <c r="AB231" i="1"/>
  <c r="AC231" i="1" s="1"/>
  <c r="AC2398" i="1"/>
  <c r="AB1279" i="1"/>
  <c r="AC1279" i="1" s="1"/>
  <c r="AC1626" i="1"/>
  <c r="AB2064" i="1"/>
  <c r="AC2064" i="1" s="1"/>
  <c r="AB807" i="1"/>
  <c r="AC807" i="1" s="1"/>
  <c r="AB179" i="1"/>
  <c r="AC179" i="1" s="1"/>
  <c r="AB2489" i="1"/>
  <c r="AC2489" i="1" s="1"/>
  <c r="AB2207" i="1"/>
  <c r="AC2207" i="1" s="1"/>
  <c r="AB1058" i="1"/>
  <c r="AC1058" i="1" s="1"/>
  <c r="AB2210" i="1"/>
  <c r="AC2210" i="1" s="1"/>
  <c r="AB637" i="1"/>
  <c r="AC637" i="1" s="1"/>
  <c r="AB891" i="1"/>
  <c r="AC891" i="1" s="1"/>
  <c r="AB2243" i="1"/>
  <c r="AC2243" i="1" s="1"/>
  <c r="AB148" i="1"/>
  <c r="AC148" i="1" s="1"/>
  <c r="AB1948" i="1"/>
  <c r="AC1948" i="1" s="1"/>
  <c r="AB580" i="1"/>
  <c r="AC580" i="1" s="1"/>
  <c r="AB316" i="1"/>
  <c r="AC316" i="1" s="1"/>
  <c r="AB639" i="1"/>
  <c r="AC639" i="1" s="1"/>
  <c r="AB836" i="1"/>
  <c r="AC836" i="1" s="1"/>
  <c r="AC943" i="1"/>
  <c r="AC895" i="1"/>
  <c r="AB2265" i="1"/>
  <c r="AC2265" i="1" s="1"/>
  <c r="AB2421" i="1"/>
  <c r="AC2421" i="1" s="1"/>
  <c r="AC582" i="1"/>
  <c r="AC413" i="1"/>
  <c r="AB989" i="1"/>
  <c r="AC989" i="1" s="1"/>
  <c r="AB1854" i="1"/>
  <c r="AC1854" i="1" s="1"/>
  <c r="AB658" i="1"/>
  <c r="AC658" i="1" s="1"/>
  <c r="AB800" i="1"/>
  <c r="AC800" i="1" s="1"/>
  <c r="AC865" i="1"/>
  <c r="AB2505" i="1"/>
  <c r="AC2505" i="1" s="1"/>
  <c r="AB2345" i="1"/>
  <c r="AC2345" i="1" s="1"/>
  <c r="AC755" i="1"/>
  <c r="AC2045" i="1"/>
  <c r="AB2253" i="1"/>
  <c r="AC2253" i="1" s="1"/>
  <c r="AB1495" i="1"/>
  <c r="AC1495" i="1" s="1"/>
  <c r="AC1562" i="1"/>
  <c r="AB469" i="1"/>
  <c r="AC469" i="1" s="1"/>
  <c r="AB2095" i="1"/>
  <c r="AC2095" i="1" s="1"/>
  <c r="AB2469" i="1"/>
  <c r="AC2469" i="1" s="1"/>
  <c r="AB2012" i="1"/>
  <c r="AC2012" i="1" s="1"/>
  <c r="AB1468" i="1"/>
  <c r="AC1468" i="1" s="1"/>
  <c r="AC17" i="1"/>
  <c r="AB561" i="1"/>
  <c r="AC561" i="1" s="1"/>
  <c r="AB576" i="1"/>
  <c r="AC576" i="1" s="1"/>
  <c r="AC2098" i="1"/>
  <c r="AB76" i="1"/>
  <c r="AC76" i="1" s="1"/>
  <c r="AB192" i="1"/>
  <c r="AC192" i="1" s="1"/>
  <c r="AC2339" i="1"/>
  <c r="AB883" i="1"/>
  <c r="AC883" i="1" s="1"/>
  <c r="AC1176" i="1"/>
  <c r="AB395" i="1"/>
  <c r="AC395" i="1" s="1"/>
  <c r="AC474" i="1"/>
  <c r="AB1979" i="1"/>
  <c r="AC1979" i="1" s="1"/>
  <c r="AB1489" i="1"/>
  <c r="AC1489" i="1" s="1"/>
  <c r="AB1653" i="1"/>
  <c r="AC1653" i="1" s="1"/>
  <c r="AC2286" i="1"/>
  <c r="AB1800" i="1"/>
  <c r="AC1800" i="1" s="1"/>
  <c r="AC386" i="1"/>
  <c r="AB2177" i="1"/>
  <c r="AC2177" i="1" s="1"/>
  <c r="AB1969" i="1"/>
  <c r="AC1969" i="1" s="1"/>
  <c r="AB709" i="1"/>
  <c r="AC709" i="1" s="1"/>
  <c r="AB696" i="1"/>
  <c r="AC696" i="1" s="1"/>
  <c r="AC2453" i="1"/>
  <c r="AC1858" i="1"/>
  <c r="AB161" i="1"/>
  <c r="AC161" i="1" s="1"/>
  <c r="AC1772" i="1"/>
  <c r="AB2483" i="1"/>
  <c r="AC2483" i="1" s="1"/>
  <c r="AC2158" i="1"/>
  <c r="AB1349" i="1"/>
  <c r="AC134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<sst xmlns="http://schemas.openxmlformats.org/spreadsheetml/2006/main" count="3865" uniqueCount="672">
  <si>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</si>
  <si>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</si>
  <si>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</si>
  <si>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</si>
  <si>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</si>
  <si>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</si>
  <si>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</si>
  <si>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</si>
  <si>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</si>
  <si>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</si>
  <si>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</si>
  <si>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</si>
  <si>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</si>
  <si>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</si>
  <si>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</si>
  <si>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</si>
  <si>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</si>
  <si>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</si>
  <si>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</si>
  <si>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</si>
  <si>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</si>
  <si>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</si>
  <si>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</si>
  <si>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</si>
  <si>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</si>
  <si>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</si>
  <si>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</si>
  <si>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</si>
  <si>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</si>
  <si>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</si>
  <si>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</si>
  <si>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</si>
  <si>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</si>
  <si>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</si>
  <si>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</si>
  <si>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</si>
  <si>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</si>
  <si>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</si>
  <si>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</si>
  <si>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</si>
  <si>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</si>
  <si>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</si>
  <si>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</si>
  <si>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</si>
  <si>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</si>
  <si>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</si>
  <si>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</si>
  <si>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</si>
  <si>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</si>
  <si>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</si>
  <si>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</si>
  <si>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</si>
  <si>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</si>
  <si>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</si>
  <si>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</si>
  <si>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</si>
  <si>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</si>
  <si>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</si>
  <si>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</si>
  <si>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</si>
  <si>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</si>
  <si>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</si>
  <si>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</si>
  <si>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</si>
  <si>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</si>
  <si>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</si>
  <si>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</si>
  <si>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</si>
  <si>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</si>
  <si>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</si>
  <si>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</si>
  <si>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</si>
  <si>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</si>
  <si>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</si>
  <si>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</si>
  <si>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</si>
  <si>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</si>
  <si>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</si>
  <si>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</si>
  <si>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</si>
  <si>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</si>
  <si>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</si>
  <si>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</si>
  <si>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</si>
  <si>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</si>
  <si>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</si>
  <si>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</si>
  <si>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</si>
  <si>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</si>
  <si>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</si>
  <si>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</si>
  <si>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</si>
  <si>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</si>
  <si>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</si>
  <si>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</si>
  <si>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</si>
  <si>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</si>
  <si>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</si>
  <si>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</si>
  <si>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</si>
  <si>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</si>
  <si>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</si>
  <si>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</si>
  <si>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</si>
  <si>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</si>
  <si>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</si>
  <si>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</si>
  <si>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STEFANINI CONSULTORIA E ASSESSORIA EM INFORMATICA S.A.</t>
  </si>
  <si>
    <t>TECNO 2000 INDUSTRIA E COMERCIO LTDA</t>
  </si>
  <si>
    <t>MOBILIARIO</t>
  </si>
  <si>
    <t>EMPRESA DE PESQUISA AGROPECUARIA DE MINAS GERAIS</t>
  </si>
  <si>
    <t>27.386.559 CLAUDIA MARCIA DE PAULA OLIVEIRA</t>
  </si>
  <si>
    <t>V. Z. MERCEARIA PANORAMA II LTDA -ME</t>
  </si>
  <si>
    <t>ECO PLAST COMERCIO LTDA</t>
  </si>
  <si>
    <t>UTENSILIOS PARA COPA, REFEITORIO E COZINHA</t>
  </si>
  <si>
    <t>CRIATIVA SOLUCOES PARA CONSTRUCAO LTDA</t>
  </si>
  <si>
    <t>MATERIAL P/ MANUT. E REPAROS DE BENS DE DOMINIO PUB. OU DE TERCEIROS</t>
  </si>
  <si>
    <t>FERRAMENTAS, FERRAGENS E UTENSILIOS</t>
  </si>
  <si>
    <t>COMERCIAL TXV COMERCIO E SERVICO - EIRELI</t>
  </si>
  <si>
    <t>PECAS E ACESSORIOS P/ EQUIP.  E OUTROS MATERIAIS PERMANENTES</t>
  </si>
  <si>
    <t>VOETUR TURISMO E REPRESENTACOES LTDA</t>
  </si>
  <si>
    <t>PASSAGENS - PESSOA JURIDICA</t>
  </si>
  <si>
    <t>DEBORA REGINA DE ALMEIDA DINIZ SOARES</t>
  </si>
  <si>
    <t>RIVANA BARRETO RICARTE DE OLIVEIRA</t>
  </si>
  <si>
    <t>ARVORE - COMUNICACAO CORPORATIVA LTDA</t>
  </si>
  <si>
    <t>PM BELO HORIZONTE</t>
  </si>
  <si>
    <t>AGENTE CONSULTORES LTDA</t>
  </si>
  <si>
    <t>DORA MARZO DE ALBUQUERQUE CAVALCANTI CORDANI</t>
  </si>
  <si>
    <t>DAVI RAFAEL SILVA VERAS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</si>
  <si>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</si>
  <si>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</si>
  <si>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</si>
  <si>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</si>
  <si>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</si>
  <si>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</si>
  <si>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</si>
  <si>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</si>
  <si>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</si>
  <si>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</si>
  <si>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</si>
  <si>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</si>
  <si>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</si>
  <si>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</si>
  <si>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</si>
  <si>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</si>
  <si>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</si>
  <si>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</si>
  <si>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</si>
  <si>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</si>
  <si>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</si>
  <si>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</si>
  <si>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</si>
  <si>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</si>
  <si>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</si>
  <si>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</si>
  <si>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</si>
  <si>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</si>
  <si>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</si>
  <si>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</si>
  <si>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</si>
  <si>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</si>
  <si>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</si>
  <si>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</si>
  <si>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</si>
  <si>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</si>
  <si>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</si>
  <si>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</si>
  <si>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</si>
  <si>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</si>
  <si>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</si>
  <si>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</si>
  <si>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</si>
  <si>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</si>
  <si>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</si>
  <si>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</si>
  <si>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</si>
  <si>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</si>
  <si>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</si>
  <si>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</si>
  <si>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</si>
  <si>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</si>
  <si>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</si>
  <si>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</si>
  <si>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</si>
  <si>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</si>
  <si>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</si>
  <si>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</si>
  <si>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</si>
  <si>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PM JUIZ DE FORA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</si>
  <si>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</si>
  <si>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</si>
  <si>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</si>
  <si>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</si>
  <si>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</si>
  <si>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</si>
  <si>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</si>
  <si>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</si>
  <si>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</si>
  <si>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</si>
  <si>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</si>
  <si>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</si>
  <si>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</si>
  <si>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</si>
  <si>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</si>
  <si>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</si>
  <si>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</si>
  <si>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</si>
  <si>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</si>
  <si>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</si>
  <si>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</si>
  <si>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</si>
  <si>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</si>
  <si>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</si>
  <si>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</si>
  <si>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</si>
  <si>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</si>
  <si>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</si>
  <si>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</si>
  <si>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</si>
  <si>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</si>
  <si>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</si>
  <si>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</si>
  <si>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</si>
  <si>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</si>
  <si>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</si>
  <si>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</si>
  <si>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</si>
  <si>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</si>
  <si>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</si>
  <si>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</si>
  <si>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</si>
  <si>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</si>
  <si>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</si>
  <si>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</si>
  <si>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</si>
  <si>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</si>
  <si>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</si>
  <si>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</si>
  <si>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</si>
  <si>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</si>
  <si>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</si>
  <si>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</si>
  <si>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OUTROS SERVICOS PESSOA JURIDICA</t>
  </si>
  <si>
    <t>W C NASCIMENTO TURQUETTI EMPREENDIMENTOS LTDA</t>
  </si>
  <si>
    <t>METRON DESENVOLVIMENTO URBANO LTDA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</si>
  <si>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</si>
  <si>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</si>
  <si>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</si>
  <si>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</si>
  <si>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</si>
  <si>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</si>
  <si>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</si>
  <si>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DOCUMENTOS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</si>
  <si>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</si>
  <si>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</si>
  <si>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</si>
  <si>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</si>
  <si>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</si>
  <si>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</si>
  <si>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</si>
  <si>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</si>
  <si>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</si>
  <si>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</si>
  <si>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</si>
  <si>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</si>
  <si>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</si>
  <si>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GRAFICA VEREDAS LTDA</t>
  </si>
  <si>
    <t>OLIVEIRA ANDRADE SERVICOS DE MONITORAMENTO DE INFORMACOES LTDA -EPP</t>
  </si>
  <si>
    <t>KEPLER VIAGENS, EVENTOS E TURISMO LTDA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</si>
  <si>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</si>
  <si>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</si>
  <si>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</si>
  <si>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</si>
  <si>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</si>
  <si>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</si>
  <si>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</si>
  <si>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</si>
  <si>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</si>
  <si>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</si>
  <si>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</si>
  <si>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</si>
  <si>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</si>
  <si>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</si>
  <si>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</si>
  <si>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CIAMPI PARK CAR ESTACIONAMENTO LTDA</t>
  </si>
  <si>
    <t>MAKER COMUNICACAO VISUAL LTDA</t>
  </si>
  <si>
    <t>R &amp; V SERVICOS DE ENGENHARIA E TOPOGRAFIA LTDA -ME</t>
  </si>
  <si>
    <t>PREMIER SEGURANCA ELETRONICA LTDA</t>
  </si>
  <si>
    <t>LOCACAO DE MAQUINAS E EQUIPAMENTOS</t>
  </si>
  <si>
    <t>VOYAGER SOLUCOES CORPORATIVAS INOVADORAS LTDA</t>
  </si>
  <si>
    <t>SECRETARIA DE ESTADO DE FAZENDA</t>
  </si>
  <si>
    <t>CERTISIGN CERTIFICADORA DIGITAL S.A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</si>
  <si>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</si>
  <si>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</si>
  <si>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</si>
  <si>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</si>
  <si>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</si>
  <si>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PEDRO HENRIQUE DE OLIVEIRA MARTINS</t>
  </si>
  <si>
    <t>OUTRAS INDENIZACOES E RESTITUICOES</t>
  </si>
  <si>
    <t>UBALDO HENRIQUE ALMEIDA MORAES</t>
  </si>
  <si>
    <t>INSTITUTO HERMES PARDINI S/A</t>
  </si>
  <si>
    <t>HOMEOFFICE MOVEIS LTDA</t>
  </si>
  <si>
    <t>EQUIPAMENTOS E MATERIAL PERMANENTE</t>
  </si>
  <si>
    <t>SERVICOS DE TECNOLOGIA DA INFORMACAO E COMUNICACAO -  PESSOA JURIDICA</t>
  </si>
  <si>
    <t>LIMA DIAS ROUPAS E ACESSORIOS LTDA</t>
  </si>
  <si>
    <t>BARBARA CRISTINA MARTINS DANTAS</t>
  </si>
  <si>
    <t>DESPESAS CORRENTES</t>
  </si>
  <si>
    <t>PASSAGENS E DESPESAS COM LOCOMOCAO</t>
  </si>
  <si>
    <t>OUTROS SERVICOS DE TERCEIROS - PESSOA FISICA</t>
  </si>
  <si>
    <t>OUTROS SERVICOS DE TERCEIROS - PESSOA JURIDICA</t>
  </si>
  <si>
    <t>JOAO DUQUE CORREIA LIMA NETO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</si>
  <si>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</si>
  <si>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</si>
  <si>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</si>
  <si>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</si>
  <si>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</si>
  <si>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</si>
  <si>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</si>
  <si>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</si>
  <si>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</si>
  <si>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</si>
  <si>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</si>
  <si>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</si>
  <si>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</si>
  <si>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</si>
  <si>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</si>
  <si>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</si>
  <si>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</si>
  <si>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</si>
  <si>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</si>
  <si>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</si>
  <si>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</si>
  <si>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</si>
  <si>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</si>
  <si>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</si>
  <si>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</si>
  <si>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</si>
  <si>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</si>
  <si>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</si>
  <si>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</si>
  <si>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</si>
  <si>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</si>
  <si>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</si>
  <si>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</si>
  <si>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</si>
  <si>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</si>
  <si>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</si>
  <si>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</si>
  <si>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</si>
  <si>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</si>
  <si>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</si>
  <si>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</si>
  <si>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</si>
  <si>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</si>
  <si>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</si>
  <si>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</si>
  <si>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</si>
  <si>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</si>
  <si>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</si>
  <si>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</si>
  <si>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</si>
  <si>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</si>
  <si>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</si>
  <si>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</si>
  <si>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</si>
  <si>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</si>
  <si>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</si>
  <si>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</si>
  <si>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</si>
  <si>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</si>
  <si>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</si>
  <si>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</si>
  <si>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</si>
  <si>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</si>
  <si>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</si>
  <si>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</si>
  <si>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</si>
  <si>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</si>
  <si>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</si>
  <si>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</si>
  <si>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</si>
  <si>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</si>
  <si>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</si>
  <si>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</si>
  <si>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</si>
  <si>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</si>
  <si>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</si>
  <si>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</si>
  <si>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</si>
  <si>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</si>
  <si>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</si>
  <si>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</si>
  <si>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</si>
  <si>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</si>
  <si>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</si>
  <si>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</si>
  <si>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</si>
  <si>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</si>
  <si>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</si>
  <si>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</si>
  <si>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</si>
  <si>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</si>
  <si>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</si>
  <si>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</si>
  <si>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</si>
  <si>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</si>
  <si>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</si>
  <si>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</si>
  <si>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</si>
  <si>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</si>
  <si>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</si>
  <si>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</si>
  <si>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</si>
  <si>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</si>
  <si>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</si>
  <si>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</si>
  <si>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</si>
  <si>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</si>
  <si>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</si>
  <si>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</si>
  <si>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</si>
  <si>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</si>
  <si>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</si>
  <si>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</si>
  <si>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</si>
  <si>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</si>
  <si>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</si>
  <si>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</si>
  <si>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</si>
  <si>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</si>
  <si>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</si>
  <si>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</si>
  <si>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</si>
  <si>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</si>
  <si>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</si>
  <si>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</si>
  <si>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</si>
  <si>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</si>
  <si>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</si>
  <si>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</si>
  <si>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</si>
  <si>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</si>
  <si>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</si>
  <si>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</si>
  <si>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</si>
  <si>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</si>
  <si>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</si>
  <si>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</si>
  <si>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</si>
  <si>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</si>
  <si>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</si>
  <si>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</si>
  <si>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</si>
  <si>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</si>
  <si>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</si>
  <si>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</si>
  <si>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</si>
  <si>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</si>
  <si>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</si>
  <si>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</si>
  <si>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</si>
  <si>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</si>
  <si>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</si>
  <si>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</si>
  <si>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</si>
  <si>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</si>
  <si>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COMPANHIA DE TECNOLOGIA DA INFORMACAO DO ESTADO DE MINAS GERAIS-PRODEM</t>
  </si>
  <si>
    <t>MINDWORKS INFORMATICA LTDA</t>
  </si>
  <si>
    <t>SUPREMA LOCADORA E TURISMO LTDA</t>
  </si>
  <si>
    <t>ATENAS ELEVADORES LTDA</t>
  </si>
  <si>
    <t>INDENIZACOES E RESTITUICOES</t>
  </si>
  <si>
    <t>ELIANE DE SOUZA</t>
  </si>
  <si>
    <t>PM PARA DE MINAS</t>
  </si>
  <si>
    <t>3; 4</t>
  </si>
  <si>
    <t xml:space="preserve">Necessário o cancelamento da retenção de ISSQN aplicada na liquidação nº 03 para ajuste do CNPJ informado. Saldo retido anulado através da Anulação nº 29 e nova liquidação nº 04 registrada em complementação. </t>
  </si>
  <si>
    <t>Liquidação Cancelada</t>
  </si>
  <si>
    <t xml:space="preserve">Liquidação nº 03 cancelada e substituída pela Liquidação nº 04 para ajuste do valor devido. </t>
  </si>
  <si>
    <t xml:space="preserve">Pagamento realizado através de DAE em 10/04/2025. OPCH 239 realizada em 14/04/2025 para contabilização da saída financeira. </t>
  </si>
  <si>
    <t xml:space="preserve">Pagamento realizado através de DAE em 25/04/2025. OPCH 265 realizada em 29/04/2025 para contabilização da saída financeira. </t>
  </si>
  <si>
    <t xml:space="preserve">Primeira tentativa de pagamento realizada em 08/04/2025, através da OPB 2194. Pagamento rejeitado pelo banco em virtude à divergência de dados bancários indicados pelo credor. 
Segunda tentativa de pagamento realizada em 14/04/2025, através da OPB 2406. Pagamento também rejeitado pelo banco em virtude à divergência de dados bancários indicados pelo credor. </t>
  </si>
  <si>
    <t>CRONOLOGIA DE PAGAMENTOS - ABR/2025</t>
  </si>
  <si>
    <t>Acesso em: 14 de Maio de 2025</t>
  </si>
  <si>
    <t>Belo Horizonte, 14 de Maio de 2025</t>
  </si>
  <si>
    <t>2/2025</t>
  </si>
  <si>
    <t>7/2025</t>
  </si>
  <si>
    <t>8/2025</t>
  </si>
  <si>
    <t>14/2025</t>
  </si>
  <si>
    <t>15/2025</t>
  </si>
  <si>
    <t>18/2025</t>
  </si>
  <si>
    <t>20/2025</t>
  </si>
  <si>
    <t>24/2025</t>
  </si>
  <si>
    <t>25/2025</t>
  </si>
  <si>
    <t>31/2025</t>
  </si>
  <si>
    <t>32/2025</t>
  </si>
  <si>
    <t>1/2025</t>
  </si>
  <si>
    <t>16/2025</t>
  </si>
  <si>
    <t>57/2025</t>
  </si>
  <si>
    <t>60/2025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</si>
  <si>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</si>
  <si>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</si>
  <si>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</si>
  <si>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</si>
  <si>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</si>
  <si>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</si>
  <si>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</si>
  <si>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</si>
  <si>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</si>
  <si>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</si>
  <si>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</si>
  <si>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</si>
  <si>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</si>
  <si>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</si>
  <si>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</si>
  <si>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</si>
  <si>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</si>
  <si>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</si>
  <si>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</si>
  <si>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</si>
  <si>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</si>
  <si>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</si>
  <si>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</si>
  <si>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</si>
  <si>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</si>
  <si>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</si>
  <si>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</si>
  <si>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91/2025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</si>
  <si>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</si>
  <si>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</si>
  <si>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</si>
  <si>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</si>
  <si>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</si>
  <si>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</si>
  <si>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</si>
  <si>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</si>
  <si>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</si>
  <si>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</si>
  <si>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</si>
  <si>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</si>
  <si>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</si>
  <si>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</si>
  <si>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</si>
  <si>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</si>
  <si>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</si>
  <si>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</si>
  <si>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</si>
  <si>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</si>
  <si>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</si>
  <si>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</si>
  <si>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</si>
  <si>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</si>
  <si>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</si>
  <si>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</si>
  <si>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</si>
  <si>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</si>
  <si>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</si>
  <si>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</si>
  <si>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</si>
  <si>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</si>
  <si>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</si>
  <si>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</si>
  <si>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</si>
  <si>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</si>
  <si>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</si>
  <si>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</si>
  <si>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</si>
  <si>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</si>
  <si>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</si>
  <si>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</si>
  <si>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</si>
  <si>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</si>
  <si>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</si>
  <si>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</si>
  <si>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</si>
  <si>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</si>
  <si>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</si>
  <si>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</si>
  <si>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</si>
  <si>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</si>
  <si>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</si>
  <si>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</si>
  <si>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</si>
  <si>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</si>
  <si>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</si>
  <si>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</si>
  <si>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</si>
  <si>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</si>
  <si>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</si>
  <si>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</si>
  <si>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</si>
  <si>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</si>
  <si>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</si>
  <si>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162/2025</t>
  </si>
  <si>
    <t>163/2025</t>
  </si>
  <si>
    <t>164/2025</t>
  </si>
  <si>
    <t>165/2025</t>
  </si>
  <si>
    <t>166/2025</t>
  </si>
  <si>
    <t>169/2025</t>
  </si>
  <si>
    <t>170/2025</t>
  </si>
  <si>
    <t>171/2025</t>
  </si>
  <si>
    <t>172/2025</t>
  </si>
  <si>
    <t>175/2025</t>
  </si>
  <si>
    <t>176/2025</t>
  </si>
  <si>
    <t>177/2025</t>
  </si>
  <si>
    <t>178/2025</t>
  </si>
  <si>
    <t>179/2025</t>
  </si>
  <si>
    <t>180/2025</t>
  </si>
  <si>
    <t>183/2025</t>
  </si>
  <si>
    <t>185/2025</t>
  </si>
  <si>
    <t>186/2025</t>
  </si>
  <si>
    <t>193/2025</t>
  </si>
  <si>
    <t>194/2025</t>
  </si>
  <si>
    <t>195/2025</t>
  </si>
  <si>
    <t>196/2025</t>
  </si>
  <si>
    <t>197/2025</t>
  </si>
  <si>
    <t>198/2025</t>
  </si>
  <si>
    <t>200/2025</t>
  </si>
  <si>
    <t>201/2025</t>
  </si>
  <si>
    <t>202/2025</t>
  </si>
  <si>
    <t>205/2025</t>
  </si>
  <si>
    <t>206/2025</t>
  </si>
  <si>
    <t>207/2025</t>
  </si>
  <si>
    <t>208/2025</t>
  </si>
  <si>
    <t>209/2025</t>
  </si>
  <si>
    <t>210/2025</t>
  </si>
  <si>
    <t>211/2025</t>
  </si>
  <si>
    <t>212/2025</t>
  </si>
  <si>
    <t>213/2025</t>
  </si>
  <si>
    <t>214/2025</t>
  </si>
  <si>
    <t>215/2025</t>
  </si>
  <si>
    <t>216/2025</t>
  </si>
  <si>
    <t>217/2025</t>
  </si>
  <si>
    <t>218/2025</t>
  </si>
  <si>
    <t>219/2025</t>
  </si>
  <si>
    <t>220/2025</t>
  </si>
  <si>
    <t>221/2025</t>
  </si>
  <si>
    <t>222/2025</t>
  </si>
  <si>
    <t>223/2025</t>
  </si>
  <si>
    <t>224/2025</t>
  </si>
  <si>
    <t>227/2025</t>
  </si>
  <si>
    <t>228/2025</t>
  </si>
  <si>
    <t>229/2025</t>
  </si>
  <si>
    <t>233/2025</t>
  </si>
  <si>
    <t>234/2025</t>
  </si>
  <si>
    <t>236/2025</t>
  </si>
  <si>
    <t>237/2025</t>
  </si>
  <si>
    <t>238/2025</t>
  </si>
  <si>
    <t>239/2025</t>
  </si>
  <si>
    <t>240/2025</t>
  </si>
  <si>
    <t>241/2025</t>
  </si>
  <si>
    <t>244/2025</t>
  </si>
  <si>
    <t>245/2025</t>
  </si>
  <si>
    <t>248/2025</t>
  </si>
  <si>
    <t>249/2025</t>
  </si>
  <si>
    <t>251/2025</t>
  </si>
  <si>
    <t>253/2025</t>
  </si>
  <si>
    <t>257/2025</t>
  </si>
  <si>
    <t>263/2025</t>
  </si>
  <si>
    <t>264/2025</t>
  </si>
  <si>
    <t>268/2025</t>
  </si>
  <si>
    <t>282/2025</t>
  </si>
  <si>
    <t>283/2025</t>
  </si>
  <si>
    <t>292/2025</t>
  </si>
  <si>
    <t>79/2024</t>
  </si>
  <si>
    <t>280/2024</t>
  </si>
  <si>
    <t>288/2024</t>
  </si>
  <si>
    <t>334/2024</t>
  </si>
  <si>
    <t>400/2024</t>
  </si>
  <si>
    <t>10.1</t>
  </si>
  <si>
    <t>Pagamento realizado através de DAE em 25/04/2025. OPCH 265 registrada em 29/04/2025 apenas para contabilização da saída financeira.</t>
  </si>
  <si>
    <t>Primeira tentativa de pagamento realizada em 08/04/2025, através da OPB 2194. Pagamento rejeitado pelo banco em virtude à divergência de dados bancários indicados pelo credor. 
Segunda tentativa de pagamento realizada em 14/04/2025, através da OPB 2406. Pagamento novamente rejeitado pelo banco em virtude à divergência de dados bancários indicados pelo credor. 
Os dados bancários ajustados somente foram informados em 22/04/2025.
SEI 9990000001.000989/2025-02</t>
  </si>
  <si>
    <t>Contrato firmado para acobertar a implementação de um sistema de controle de acesso, abrangendo os serviços de manutenção preventiva e corretiva em todo o conjunto de equipamentos já instalados.</t>
  </si>
  <si>
    <t xml:space="preserve">Pagamento realizado através de DAE em 10/04/2025, conforme prazo de pagamento contratual. OPCH 239 registrada em 14/04/2025 apenas para contabilização da saída financeira.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</si>
</sst>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workbookViewId="0">
      <selection activeCell="B28" sqref="B28:C2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121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3919</v>
      </c>
      <c r="B28" s="28" t="s">
        <v>288</v>
      </c>
      <c r="C28" s="27" t="s">
        <v>43</v>
      </c>
    </row>
    <row r="29" spans="1:3" x14ac:dyDescent="0.2">
      <c r="A29" s="26">
        <v>3920</v>
      </c>
      <c r="B29" s="28" t="s">
        <v>45</v>
      </c>
      <c r="C29" s="27" t="s">
        <v>42</v>
      </c>
    </row>
    <row r="30" spans="1:3" x14ac:dyDescent="0.2">
      <c r="A30" s="26">
        <v>3921</v>
      </c>
      <c r="B30" s="28" t="s">
        <v>47</v>
      </c>
      <c r="C30" s="27" t="s">
        <v>43</v>
      </c>
    </row>
    <row r="31" spans="1:3" x14ac:dyDescent="0.2">
      <c r="A31" s="26">
        <v>3922</v>
      </c>
      <c r="B31" s="28" t="s">
        <v>60</v>
      </c>
      <c r="C31" s="27" t="s">
        <v>43</v>
      </c>
    </row>
    <row r="32" spans="1:3" x14ac:dyDescent="0.2">
      <c r="A32" s="26">
        <v>3931</v>
      </c>
      <c r="B32" s="28" t="s">
        <v>83</v>
      </c>
      <c r="C32" s="27" t="s">
        <v>43</v>
      </c>
    </row>
    <row r="33" spans="1:3" x14ac:dyDescent="0.2">
      <c r="A33" s="26">
        <v>3939</v>
      </c>
      <c r="B33" s="28" t="s">
        <v>47</v>
      </c>
      <c r="C33" s="27" t="s">
        <v>43</v>
      </c>
    </row>
    <row r="34" spans="1:3" x14ac:dyDescent="0.2">
      <c r="A34" s="26">
        <v>3942</v>
      </c>
      <c r="B34" s="28" t="s">
        <v>47</v>
      </c>
      <c r="C34" s="27" t="s">
        <v>43</v>
      </c>
    </row>
    <row r="35" spans="1:3" x14ac:dyDescent="0.2">
      <c r="A35" s="26">
        <v>3948</v>
      </c>
      <c r="B35" s="28" t="s">
        <v>82</v>
      </c>
      <c r="C35" s="27" t="s">
        <v>43</v>
      </c>
    </row>
    <row r="36" spans="1:3" x14ac:dyDescent="0.2">
      <c r="A36" s="26">
        <v>3955</v>
      </c>
      <c r="B36" s="28" t="s">
        <v>93</v>
      </c>
      <c r="C36" s="27" t="s">
        <v>43</v>
      </c>
    </row>
    <row r="37" spans="1:3" x14ac:dyDescent="0.2">
      <c r="A37" s="26">
        <v>3961</v>
      </c>
      <c r="B37" s="28" t="s">
        <v>47</v>
      </c>
      <c r="C37" s="27" t="s">
        <v>43</v>
      </c>
    </row>
    <row r="38" spans="1:3" x14ac:dyDescent="0.2">
      <c r="A38" s="26">
        <v>3974</v>
      </c>
      <c r="B38" s="28" t="s">
        <v>61</v>
      </c>
      <c r="C38" s="27" t="s">
        <v>43</v>
      </c>
    </row>
    <row r="39" spans="1:3" x14ac:dyDescent="0.2">
      <c r="A39" s="26">
        <v>3987</v>
      </c>
      <c r="B39" s="28" t="s">
        <v>47</v>
      </c>
      <c r="C39" s="27" t="s">
        <v>43</v>
      </c>
    </row>
    <row r="40" spans="1:3" x14ac:dyDescent="0.2">
      <c r="A40" s="26">
        <v>3999</v>
      </c>
      <c r="B40" s="28" t="s">
        <v>47</v>
      </c>
      <c r="C40" s="27" t="s">
        <v>43</v>
      </c>
    </row>
    <row r="41" spans="1:3" x14ac:dyDescent="0.2">
      <c r="A41" s="26">
        <v>4002</v>
      </c>
      <c r="B41" s="28" t="s">
        <v>48</v>
      </c>
      <c r="C41" s="27" t="s">
        <v>43</v>
      </c>
    </row>
    <row r="42" spans="1:3" x14ac:dyDescent="0.2">
      <c r="A42" s="26">
        <v>4003</v>
      </c>
      <c r="B42" s="28" t="s">
        <v>49</v>
      </c>
      <c r="C42" s="27" t="s">
        <v>43</v>
      </c>
    </row>
    <row r="43" spans="1:3" x14ac:dyDescent="0.2">
      <c r="A43" s="26">
        <v>4004</v>
      </c>
      <c r="B43" s="28" t="s">
        <v>48</v>
      </c>
      <c r="C43" s="27" t="s">
        <v>43</v>
      </c>
    </row>
    <row r="44" spans="1:3" x14ac:dyDescent="0.2">
      <c r="A44" s="26">
        <v>4005</v>
      </c>
      <c r="B44" s="28" t="s">
        <v>48</v>
      </c>
      <c r="C44" s="27" t="s">
        <v>43</v>
      </c>
    </row>
    <row r="45" spans="1:3" x14ac:dyDescent="0.2">
      <c r="A45" s="26">
        <v>4006</v>
      </c>
      <c r="B45" s="28" t="s">
        <v>57</v>
      </c>
      <c r="C45" s="27" t="s">
        <v>41</v>
      </c>
    </row>
    <row r="46" spans="1:3" x14ac:dyDescent="0.2">
      <c r="A46" s="26">
        <v>5207</v>
      </c>
      <c r="B46" s="28" t="s">
        <v>50</v>
      </c>
      <c r="C46" s="29" t="s">
        <v>41</v>
      </c>
    </row>
    <row r="47" spans="1:3" x14ac:dyDescent="0.2">
      <c r="A47" s="26">
        <v>5210</v>
      </c>
      <c r="B47" s="28" t="s">
        <v>56</v>
      </c>
      <c r="C47" s="27" t="s">
        <v>41</v>
      </c>
    </row>
    <row r="48" spans="1:3" x14ac:dyDescent="0.2">
      <c r="A48" s="26">
        <v>5212</v>
      </c>
      <c r="B48" s="28" t="s">
        <v>54</v>
      </c>
      <c r="C48" s="27" t="s">
        <v>41</v>
      </c>
    </row>
    <row r="49" spans="1:3" x14ac:dyDescent="0.2">
      <c r="A49" s="26">
        <v>5214</v>
      </c>
      <c r="B49" s="28" t="s">
        <v>50</v>
      </c>
      <c r="C49" s="29" t="s">
        <v>41</v>
      </c>
    </row>
    <row r="50" spans="1:3" x14ac:dyDescent="0.2">
      <c r="A50" s="26">
        <v>5217</v>
      </c>
      <c r="B50" s="82" t="s">
        <v>62</v>
      </c>
      <c r="C50" s="27" t="s">
        <v>41</v>
      </c>
    </row>
    <row r="51" spans="1:3" x14ac:dyDescent="0.2">
      <c r="A51" s="26">
        <v>5225</v>
      </c>
      <c r="B51" s="28" t="s">
        <v>55</v>
      </c>
      <c r="C51" s="27" t="s">
        <v>41</v>
      </c>
    </row>
    <row r="52" spans="1:3" x14ac:dyDescent="0.2">
      <c r="A52" s="26">
        <v>5226</v>
      </c>
      <c r="B52" s="81" t="s">
        <v>100</v>
      </c>
      <c r="C52" s="29" t="s">
        <v>41</v>
      </c>
    </row>
    <row r="53" spans="1:3" x14ac:dyDescent="0.2">
      <c r="A53" s="26">
        <v>5299</v>
      </c>
      <c r="B53" s="81" t="s">
        <v>81</v>
      </c>
      <c r="C53" s="29" t="s">
        <v>41</v>
      </c>
    </row>
    <row r="54" spans="1:3" ht="12.95" customHeight="1" x14ac:dyDescent="0.2">
      <c r="A54" s="26" t="s">
        <v>102</v>
      </c>
      <c r="B54" s="81" t="s">
        <v>53</v>
      </c>
      <c r="C54" s="29" t="s">
        <v>43</v>
      </c>
    </row>
    <row r="55" spans="1:3" ht="12.95" customHeight="1" x14ac:dyDescent="0.2">
      <c r="A55" s="26" t="s">
        <v>66</v>
      </c>
      <c r="B55" s="28" t="s">
        <v>53</v>
      </c>
      <c r="C55" s="29" t="s">
        <v>41</v>
      </c>
    </row>
    <row r="56" spans="1:3" x14ac:dyDescent="0.2">
      <c r="A56"/>
      <c r="C56"/>
    </row>
    <row r="57" spans="1:3" x14ac:dyDescent="0.2">
      <c r="A57"/>
      <c r="C57"/>
    </row>
    <row r="58" spans="1:3" x14ac:dyDescent="0.2">
      <c r="A58"/>
      <c r="B58" s="5"/>
      <c r="C58"/>
    </row>
    <row r="59" spans="1:3" x14ac:dyDescent="0.2">
      <c r="A59"/>
    </row>
    <row r="60" spans="1:3" x14ac:dyDescent="0.2">
      <c r="A60"/>
    </row>
    <row r="61" spans="1:3" x14ac:dyDescent="0.2">
      <c r="A61"/>
    </row>
  </sheetData>
  <autoFilter ref="A1:C55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3"/>
  <sheetViews>
    <sheetView tabSelected="1" view="pageBreakPreview" topLeftCell="J1" zoomScale="70" zoomScaleNormal="100" zoomScaleSheetLayoutView="70" workbookViewId="0">
      <pane ySplit="3" topLeftCell="A4" activePane="bottomLeft" state="frozen"/>
      <selection pane="bottomLeft" activeCell="S8" sqref="S8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480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1440005</v>
      </c>
      <c r="C4" s="19" t="s">
        <v>484</v>
      </c>
      <c r="D4" s="19" t="s">
        <v>667</v>
      </c>
      <c r="E4" s="66">
        <v>58069360000120</v>
      </c>
      <c r="F4" s="12">
        <f t="shared" ref="F4:F67" si="0">IF(E4&lt;=99999999999,CONCATENATE(LEFT(E4,3),".***.***-",RIGHT(E4,2)),E4)</f>
        <v>58069360000120</v>
      </c>
      <c r="G4" s="67" t="s">
        <v>107</v>
      </c>
      <c r="H4" s="19">
        <v>4006</v>
      </c>
      <c r="I4" s="20" t="s">
        <v>57</v>
      </c>
      <c r="J4" s="23">
        <v>45749</v>
      </c>
      <c r="K4" s="19">
        <v>3</v>
      </c>
      <c r="L4" s="21">
        <v>64179.22</v>
      </c>
      <c r="M4" s="21">
        <v>0</v>
      </c>
      <c r="N4" s="21">
        <v>0</v>
      </c>
      <c r="O4" s="21">
        <v>64179.22</v>
      </c>
      <c r="P4" s="23">
        <v>45750</v>
      </c>
      <c r="Q4" s="25">
        <v>90</v>
      </c>
      <c r="R4" s="68">
        <v>64179.22</v>
      </c>
      <c r="S4" s="68">
        <v>3080.6</v>
      </c>
      <c r="T4" s="68">
        <v>61098.62</v>
      </c>
      <c r="U4" s="51"/>
      <c r="V4" s="46" t="str">
        <f>VLOOKUP(H4,'CATEGORIZAÇÃO PARA PUBLICAÇÃO'!$A$1:$C$103,3,FALSE)</f>
        <v>FORNECIMENTO DE BENS</v>
      </c>
    </row>
    <row r="5" spans="1:22" s="13" customFormat="1" ht="72" customHeight="1" x14ac:dyDescent="0.25">
      <c r="A5" s="50">
        <v>1441</v>
      </c>
      <c r="B5" s="19">
        <v>1440011</v>
      </c>
      <c r="C5" s="19" t="s">
        <v>598</v>
      </c>
      <c r="D5" s="19" t="s">
        <v>667</v>
      </c>
      <c r="E5" s="66">
        <v>87883807000106</v>
      </c>
      <c r="F5" s="12">
        <f t="shared" si="0"/>
        <v>87883807000106</v>
      </c>
      <c r="G5" s="67" t="s">
        <v>228</v>
      </c>
      <c r="H5" s="19">
        <v>3910</v>
      </c>
      <c r="I5" s="20" t="s">
        <v>229</v>
      </c>
      <c r="J5" s="23">
        <v>45749</v>
      </c>
      <c r="K5" s="19">
        <v>3</v>
      </c>
      <c r="L5" s="21">
        <v>231</v>
      </c>
      <c r="M5" s="21">
        <v>0</v>
      </c>
      <c r="N5" s="21">
        <v>0</v>
      </c>
      <c r="O5" s="21">
        <v>231</v>
      </c>
      <c r="P5" s="23">
        <v>45750</v>
      </c>
      <c r="Q5" s="25">
        <v>1926</v>
      </c>
      <c r="R5" s="68">
        <v>231</v>
      </c>
      <c r="S5" s="68">
        <v>5.54</v>
      </c>
      <c r="T5" s="68">
        <v>225.46</v>
      </c>
      <c r="U5" s="51"/>
      <c r="V5" s="46" t="str">
        <f>VLOOKUP(H5,'CATEGORIZAÇÃO PARA PUBLICAÇÃO'!$A$1:$C$103,3,FALSE)</f>
        <v>PRESTAÇÃO DE SERVIÇOS</v>
      </c>
    </row>
    <row r="6" spans="1:22" s="13" customFormat="1" ht="72" customHeight="1" x14ac:dyDescent="0.25">
      <c r="A6" s="50">
        <v>1441</v>
      </c>
      <c r="B6" s="19">
        <v>1440011</v>
      </c>
      <c r="C6" s="19" t="s">
        <v>663</v>
      </c>
      <c r="D6" s="19" t="s">
        <v>667</v>
      </c>
      <c r="E6" s="66">
        <v>11568355000106</v>
      </c>
      <c r="F6" s="12">
        <f t="shared" si="0"/>
        <v>11568355000106</v>
      </c>
      <c r="G6" s="67" t="s">
        <v>253</v>
      </c>
      <c r="H6" s="19">
        <v>3904</v>
      </c>
      <c r="I6" s="20" t="s">
        <v>254</v>
      </c>
      <c r="J6" s="23">
        <v>45749</v>
      </c>
      <c r="K6" s="19">
        <v>1</v>
      </c>
      <c r="L6" s="21">
        <v>1904</v>
      </c>
      <c r="M6" s="21">
        <v>0</v>
      </c>
      <c r="N6" s="21">
        <v>0</v>
      </c>
      <c r="O6" s="21">
        <v>1904</v>
      </c>
      <c r="P6" s="23">
        <v>45750</v>
      </c>
      <c r="Q6" s="25">
        <v>1929</v>
      </c>
      <c r="R6" s="68">
        <v>1904</v>
      </c>
      <c r="S6" s="68">
        <v>0</v>
      </c>
      <c r="T6" s="68">
        <v>1904</v>
      </c>
      <c r="U6" s="51"/>
      <c r="V6" s="46" t="str">
        <f>VLOOKUP(H6,'CATEGORIZAÇÃO PARA PUBLICAÇÃO'!$A$1:$C$103,3,FALSE)</f>
        <v>PRESTAÇÃO DE SERVIÇOS</v>
      </c>
    </row>
    <row r="7" spans="1:22" s="13" customFormat="1" ht="72" customHeight="1" x14ac:dyDescent="0.25">
      <c r="A7" s="50">
        <v>1441</v>
      </c>
      <c r="B7" s="19">
        <v>1440011</v>
      </c>
      <c r="C7" s="19" t="s">
        <v>663</v>
      </c>
      <c r="D7" s="19" t="s">
        <v>667</v>
      </c>
      <c r="E7" s="66">
        <v>11568355000106</v>
      </c>
      <c r="F7" s="12">
        <f t="shared" si="0"/>
        <v>11568355000106</v>
      </c>
      <c r="G7" s="67" t="s">
        <v>253</v>
      </c>
      <c r="H7" s="19">
        <v>3904</v>
      </c>
      <c r="I7" s="20" t="s">
        <v>254</v>
      </c>
      <c r="J7" s="23">
        <v>45749</v>
      </c>
      <c r="K7" s="19">
        <v>2</v>
      </c>
      <c r="L7" s="21">
        <v>2479.54</v>
      </c>
      <c r="M7" s="21">
        <v>0</v>
      </c>
      <c r="N7" s="21">
        <v>0</v>
      </c>
      <c r="O7" s="21">
        <v>2479.54</v>
      </c>
      <c r="P7" s="23">
        <v>45750</v>
      </c>
      <c r="Q7" s="25">
        <v>1930</v>
      </c>
      <c r="R7" s="68">
        <v>2479.54</v>
      </c>
      <c r="S7" s="68">
        <v>0</v>
      </c>
      <c r="T7" s="68">
        <v>2479.54</v>
      </c>
      <c r="U7" s="51"/>
      <c r="V7" s="46" t="str">
        <f>VLOOKUP(H7,'CATEGORIZAÇÃO PARA PUBLICAÇÃO'!$A$1:$C$103,3,FALSE)</f>
        <v>PRESTAÇÃO DE SERVIÇOS</v>
      </c>
    </row>
    <row r="8" spans="1:22" s="13" customFormat="1" ht="72" customHeight="1" x14ac:dyDescent="0.25">
      <c r="A8" s="50">
        <v>1441</v>
      </c>
      <c r="B8" s="19">
        <v>1440011</v>
      </c>
      <c r="C8" s="19" t="s">
        <v>663</v>
      </c>
      <c r="D8" s="19" t="s">
        <v>667</v>
      </c>
      <c r="E8" s="66">
        <v>11568355000106</v>
      </c>
      <c r="F8" s="12">
        <f t="shared" si="0"/>
        <v>11568355000106</v>
      </c>
      <c r="G8" s="67" t="s">
        <v>253</v>
      </c>
      <c r="H8" s="19">
        <v>3904</v>
      </c>
      <c r="I8" s="20" t="s">
        <v>254</v>
      </c>
      <c r="J8" s="23">
        <v>45749</v>
      </c>
      <c r="K8" s="19">
        <v>3</v>
      </c>
      <c r="L8" s="21">
        <v>425.18</v>
      </c>
      <c r="M8" s="21">
        <v>0</v>
      </c>
      <c r="N8" s="21">
        <v>0</v>
      </c>
      <c r="O8" s="21">
        <v>425.18</v>
      </c>
      <c r="P8" s="23">
        <v>45750</v>
      </c>
      <c r="Q8" s="25">
        <v>1931</v>
      </c>
      <c r="R8" s="68">
        <v>425.18</v>
      </c>
      <c r="S8" s="68">
        <v>0</v>
      </c>
      <c r="T8" s="68">
        <v>425.18</v>
      </c>
      <c r="U8" s="51"/>
      <c r="V8" s="46" t="str">
        <f>VLOOKUP(H8,'CATEGORIZAÇÃO PARA PUBLICAÇÃO'!$A$1:$C$103,3,FALSE)</f>
        <v>PRESTAÇÃO DE SERVIÇOS</v>
      </c>
    </row>
    <row r="9" spans="1:22" s="13" customFormat="1" ht="72" customHeight="1" x14ac:dyDescent="0.25">
      <c r="A9" s="50">
        <v>1441</v>
      </c>
      <c r="B9" s="19">
        <v>1440011</v>
      </c>
      <c r="C9" s="19" t="s">
        <v>665</v>
      </c>
      <c r="D9" s="19" t="s">
        <v>667</v>
      </c>
      <c r="E9" s="66">
        <v>11568355000106</v>
      </c>
      <c r="F9" s="12">
        <f t="shared" si="0"/>
        <v>11568355000106</v>
      </c>
      <c r="G9" s="67" t="s">
        <v>253</v>
      </c>
      <c r="H9" s="19">
        <v>3904</v>
      </c>
      <c r="I9" s="20" t="s">
        <v>254</v>
      </c>
      <c r="J9" s="23">
        <v>45749</v>
      </c>
      <c r="K9" s="19">
        <v>1</v>
      </c>
      <c r="L9" s="21">
        <v>1004.4</v>
      </c>
      <c r="M9" s="21">
        <v>0</v>
      </c>
      <c r="N9" s="21">
        <v>0</v>
      </c>
      <c r="O9" s="21">
        <v>1004.4</v>
      </c>
      <c r="P9" s="23">
        <v>45750</v>
      </c>
      <c r="Q9" s="25">
        <v>1927</v>
      </c>
      <c r="R9" s="68">
        <v>1004.4</v>
      </c>
      <c r="S9" s="68">
        <v>0</v>
      </c>
      <c r="T9" s="68">
        <v>1004.4</v>
      </c>
      <c r="U9" s="51"/>
      <c r="V9" s="46" t="str">
        <f>VLOOKUP(H9,'CATEGORIZAÇÃO PARA PUBLICAÇÃO'!$A$1:$C$103,3,FALSE)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1440005</v>
      </c>
      <c r="C10" s="19" t="s">
        <v>486</v>
      </c>
      <c r="D10" s="19" t="s">
        <v>667</v>
      </c>
      <c r="E10" s="66">
        <v>17138140000123</v>
      </c>
      <c r="F10" s="12">
        <f t="shared" si="0"/>
        <v>17138140000123</v>
      </c>
      <c r="G10" s="67" t="s">
        <v>110</v>
      </c>
      <c r="H10" s="19">
        <v>3008</v>
      </c>
      <c r="I10" s="20" t="s">
        <v>106</v>
      </c>
      <c r="J10" s="23">
        <v>45750</v>
      </c>
      <c r="K10" s="19">
        <v>2</v>
      </c>
      <c r="L10" s="21">
        <v>24000</v>
      </c>
      <c r="M10" s="21">
        <v>0</v>
      </c>
      <c r="N10" s="21">
        <v>0</v>
      </c>
      <c r="O10" s="21">
        <v>24000</v>
      </c>
      <c r="P10" s="23">
        <v>45750</v>
      </c>
      <c r="Q10" s="25">
        <v>89</v>
      </c>
      <c r="R10" s="68">
        <v>24000</v>
      </c>
      <c r="S10" s="68">
        <v>288</v>
      </c>
      <c r="T10" s="68">
        <v>23712</v>
      </c>
      <c r="U10" s="51"/>
      <c r="V10" s="46" t="str">
        <f>VLOOKUP(H10,'CATEGORIZAÇÃO PARA PUBLICAÇÃO'!$A$1:$C$103,3,FALSE)</f>
        <v>FORNECIMENTO DE BENS</v>
      </c>
    </row>
    <row r="11" spans="1:22" s="13" customFormat="1" ht="72" customHeight="1" x14ac:dyDescent="0.25">
      <c r="A11" s="50">
        <v>1441</v>
      </c>
      <c r="B11" s="19">
        <v>1440011</v>
      </c>
      <c r="C11" s="19" t="s">
        <v>629</v>
      </c>
      <c r="D11" s="19" t="s">
        <v>667</v>
      </c>
      <c r="E11" s="66">
        <v>16630743000185</v>
      </c>
      <c r="F11" s="12">
        <f t="shared" si="0"/>
        <v>16630743000185</v>
      </c>
      <c r="G11" s="67" t="s">
        <v>262</v>
      </c>
      <c r="H11" s="19">
        <v>3921</v>
      </c>
      <c r="I11" s="20" t="s">
        <v>130</v>
      </c>
      <c r="J11" s="23">
        <v>45750</v>
      </c>
      <c r="K11" s="19">
        <v>5</v>
      </c>
      <c r="L11" s="21">
        <v>21446.53</v>
      </c>
      <c r="M11" s="21">
        <v>0</v>
      </c>
      <c r="N11" s="21">
        <v>0</v>
      </c>
      <c r="O11" s="21">
        <v>21446.53</v>
      </c>
      <c r="P11" s="23">
        <v>45750</v>
      </c>
      <c r="Q11" s="25">
        <v>1933</v>
      </c>
      <c r="R11" s="68">
        <v>21446.53</v>
      </c>
      <c r="S11" s="68">
        <v>0</v>
      </c>
      <c r="T11" s="68">
        <v>21446.53</v>
      </c>
      <c r="U11" s="51"/>
      <c r="V11" s="46" t="str">
        <f>VLOOKUP(H11,'CATEGORIZAÇÃO PARA PUBLICAÇÃO'!$A$1:$C$103,3,FALSE)</f>
        <v>PRESTAÇÃO DE SERVIÇOS</v>
      </c>
    </row>
    <row r="12" spans="1:22" s="13" customFormat="1" ht="72" customHeight="1" x14ac:dyDescent="0.25">
      <c r="A12" s="50">
        <v>1441</v>
      </c>
      <c r="B12" s="19">
        <v>1440011</v>
      </c>
      <c r="C12" s="19" t="s">
        <v>640</v>
      </c>
      <c r="D12" s="19" t="s">
        <v>667</v>
      </c>
      <c r="E12" s="66">
        <v>34454477000169</v>
      </c>
      <c r="F12" s="12">
        <f t="shared" si="0"/>
        <v>34454477000169</v>
      </c>
      <c r="G12" s="67" t="s">
        <v>270</v>
      </c>
      <c r="H12" s="19">
        <v>3921</v>
      </c>
      <c r="I12" s="20" t="s">
        <v>130</v>
      </c>
      <c r="J12" s="23">
        <v>45750</v>
      </c>
      <c r="K12" s="19">
        <v>4</v>
      </c>
      <c r="L12" s="21">
        <v>2837.16</v>
      </c>
      <c r="M12" s="21">
        <v>0</v>
      </c>
      <c r="N12" s="21">
        <v>0</v>
      </c>
      <c r="O12" s="21">
        <v>2837.16</v>
      </c>
      <c r="P12" s="23">
        <v>45750</v>
      </c>
      <c r="Q12" s="25">
        <v>1932</v>
      </c>
      <c r="R12" s="68">
        <v>2837.16</v>
      </c>
      <c r="S12" s="68">
        <v>0</v>
      </c>
      <c r="T12" s="68">
        <v>2837.16</v>
      </c>
      <c r="U12" s="51"/>
      <c r="V12" s="46" t="str">
        <f>VLOOKUP(H12,'CATEGORIZAÇÃO PARA PUBLICAÇÃO'!$A$1:$C$103,3,FALSE)</f>
        <v>PRESTAÇÃO DE SERVIÇOS</v>
      </c>
    </row>
    <row r="13" spans="1:22" s="13" customFormat="1" ht="72" customHeight="1" x14ac:dyDescent="0.25">
      <c r="A13" s="50">
        <v>1441</v>
      </c>
      <c r="B13" s="19">
        <v>1440011</v>
      </c>
      <c r="C13" s="19" t="s">
        <v>665</v>
      </c>
      <c r="D13" s="19" t="s">
        <v>667</v>
      </c>
      <c r="E13" s="66">
        <v>11568355000106</v>
      </c>
      <c r="F13" s="12">
        <f t="shared" si="0"/>
        <v>11568355000106</v>
      </c>
      <c r="G13" s="67" t="s">
        <v>253</v>
      </c>
      <c r="H13" s="19">
        <v>3904</v>
      </c>
      <c r="I13" s="20" t="s">
        <v>254</v>
      </c>
      <c r="J13" s="23">
        <v>45750</v>
      </c>
      <c r="K13" s="19">
        <v>2</v>
      </c>
      <c r="L13" s="21">
        <v>516.15</v>
      </c>
      <c r="M13" s="21">
        <v>0</v>
      </c>
      <c r="N13" s="21">
        <v>0</v>
      </c>
      <c r="O13" s="21">
        <v>516.15</v>
      </c>
      <c r="P13" s="23">
        <v>45750</v>
      </c>
      <c r="Q13" s="25">
        <v>1928</v>
      </c>
      <c r="R13" s="68">
        <v>516.15</v>
      </c>
      <c r="S13" s="68">
        <v>0</v>
      </c>
      <c r="T13" s="68">
        <v>516.15</v>
      </c>
      <c r="U13" s="51"/>
      <c r="V13" s="46" t="str">
        <f>VLOOKUP(H13,'CATEGORIZAÇÃO PARA PUBLICAÇÃO'!$A$1:$C$103,3,FALSE)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1440005</v>
      </c>
      <c r="C14" s="19" t="s">
        <v>490</v>
      </c>
      <c r="D14" s="19" t="s">
        <v>667</v>
      </c>
      <c r="E14" s="66">
        <v>19994997000170</v>
      </c>
      <c r="F14" s="12">
        <f t="shared" si="0"/>
        <v>19994997000170</v>
      </c>
      <c r="G14" s="67" t="s">
        <v>115</v>
      </c>
      <c r="H14" s="19">
        <v>3021</v>
      </c>
      <c r="I14" s="20" t="s">
        <v>116</v>
      </c>
      <c r="J14" s="23">
        <v>45751</v>
      </c>
      <c r="K14" s="19">
        <v>1</v>
      </c>
      <c r="L14" s="21">
        <v>6345.5</v>
      </c>
      <c r="M14" s="21">
        <v>0</v>
      </c>
      <c r="N14" s="21">
        <v>0</v>
      </c>
      <c r="O14" s="21">
        <v>6345.5</v>
      </c>
      <c r="P14" s="23">
        <v>45754</v>
      </c>
      <c r="Q14" s="25">
        <v>91</v>
      </c>
      <c r="R14" s="68">
        <v>6345.5</v>
      </c>
      <c r="S14" s="68">
        <v>0</v>
      </c>
      <c r="T14" s="68">
        <v>6345.5</v>
      </c>
      <c r="U14" s="51"/>
      <c r="V14" s="46" t="str">
        <f>VLOOKUP(H14,'CATEGORIZAÇÃO PARA PUBLICAÇÃO'!$A$1:$C$103,3,FALSE)</f>
        <v>FORNECIMENTO DE BENS</v>
      </c>
    </row>
    <row r="15" spans="1:22" s="13" customFormat="1" ht="72" hidden="1" customHeight="1" x14ac:dyDescent="0.25">
      <c r="A15" s="50">
        <v>1441</v>
      </c>
      <c r="B15" s="19">
        <v>1440005</v>
      </c>
      <c r="C15" s="19" t="s">
        <v>491</v>
      </c>
      <c r="D15" s="19" t="s">
        <v>667</v>
      </c>
      <c r="E15" s="66">
        <v>19994997000170</v>
      </c>
      <c r="F15" s="12">
        <f t="shared" si="0"/>
        <v>19994997000170</v>
      </c>
      <c r="G15" s="67" t="s">
        <v>115</v>
      </c>
      <c r="H15" s="19">
        <v>3022</v>
      </c>
      <c r="I15" s="20" t="s">
        <v>117</v>
      </c>
      <c r="J15" s="23">
        <v>45751</v>
      </c>
      <c r="K15" s="19">
        <v>1</v>
      </c>
      <c r="L15" s="21">
        <v>4367.7</v>
      </c>
      <c r="M15" s="21">
        <v>0</v>
      </c>
      <c r="N15" s="21">
        <v>0</v>
      </c>
      <c r="O15" s="21">
        <v>4367.7</v>
      </c>
      <c r="P15" s="23">
        <v>45754</v>
      </c>
      <c r="Q15" s="25">
        <v>92</v>
      </c>
      <c r="R15" s="68">
        <v>4367.7</v>
      </c>
      <c r="S15" s="68">
        <v>0</v>
      </c>
      <c r="T15" s="68">
        <v>4367.7</v>
      </c>
      <c r="U15" s="51"/>
      <c r="V15" s="46" t="str">
        <f>VLOOKUP(H15,'CATEGORIZAÇÃO PARA PUBLICAÇÃO'!$A$1:$C$103,3,FALSE)</f>
        <v>FORNECIMENTO DE BENS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512</v>
      </c>
      <c r="D16" s="19" t="s">
        <v>667</v>
      </c>
      <c r="E16" s="66">
        <v>71077325000110</v>
      </c>
      <c r="F16" s="12">
        <f t="shared" si="0"/>
        <v>71077325000110</v>
      </c>
      <c r="G16" s="67" t="s">
        <v>145</v>
      </c>
      <c r="H16" s="19">
        <v>3920</v>
      </c>
      <c r="I16" s="20" t="s">
        <v>132</v>
      </c>
      <c r="J16" s="23">
        <v>45751</v>
      </c>
      <c r="K16" s="19">
        <v>3</v>
      </c>
      <c r="L16" s="21">
        <v>29238.93</v>
      </c>
      <c r="M16" s="21">
        <v>0</v>
      </c>
      <c r="N16" s="21">
        <v>0</v>
      </c>
      <c r="O16" s="21">
        <v>29238.93</v>
      </c>
      <c r="P16" s="23">
        <v>45754</v>
      </c>
      <c r="Q16" s="25">
        <v>2082</v>
      </c>
      <c r="R16" s="68">
        <v>29238.93</v>
      </c>
      <c r="S16" s="68">
        <v>1403.47</v>
      </c>
      <c r="T16" s="68">
        <v>27835.46</v>
      </c>
      <c r="U16" s="51"/>
      <c r="V16" s="46" t="str">
        <f>VLOOKUP(H16,'CATEGORIZAÇÃO PARA PUBLICAÇÃO'!$A$1:$C$103,3,FALSE)</f>
        <v>LOCAÇÕES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596</v>
      </c>
      <c r="D17" s="19" t="s">
        <v>667</v>
      </c>
      <c r="E17" s="66">
        <v>18229133000108</v>
      </c>
      <c r="F17" s="12">
        <f t="shared" si="0"/>
        <v>18229133000108</v>
      </c>
      <c r="G17" s="67" t="s">
        <v>226</v>
      </c>
      <c r="H17" s="19">
        <v>3920</v>
      </c>
      <c r="I17" s="20" t="s">
        <v>132</v>
      </c>
      <c r="J17" s="23">
        <v>45751</v>
      </c>
      <c r="K17" s="19">
        <v>3</v>
      </c>
      <c r="L17" s="21">
        <v>4690.83</v>
      </c>
      <c r="M17" s="21">
        <v>0</v>
      </c>
      <c r="N17" s="21">
        <v>0</v>
      </c>
      <c r="O17" s="21">
        <v>4690.83</v>
      </c>
      <c r="P17" s="23">
        <v>45754</v>
      </c>
      <c r="Q17" s="25">
        <v>2066</v>
      </c>
      <c r="R17" s="68">
        <v>4690.83</v>
      </c>
      <c r="S17" s="68">
        <v>225.16</v>
      </c>
      <c r="T17" s="68">
        <v>4465.67</v>
      </c>
      <c r="U17" s="51"/>
      <c r="V17" s="46" t="str">
        <f>VLOOKUP(H17,'CATEGORIZAÇÃO PARA PUBLICAÇÃO'!$A$1:$C$103,3,FALSE)</f>
        <v>LOCAÇÕES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600</v>
      </c>
      <c r="D18" s="19" t="s">
        <v>667</v>
      </c>
      <c r="E18" s="66">
        <v>7353227000160</v>
      </c>
      <c r="F18" s="12">
        <f t="shared" si="0"/>
        <v>7353227000160</v>
      </c>
      <c r="G18" s="67" t="s">
        <v>231</v>
      </c>
      <c r="H18" s="19">
        <v>3920</v>
      </c>
      <c r="I18" s="20" t="s">
        <v>132</v>
      </c>
      <c r="J18" s="23">
        <v>45751</v>
      </c>
      <c r="K18" s="19">
        <v>3</v>
      </c>
      <c r="L18" s="21">
        <v>400553.49</v>
      </c>
      <c r="M18" s="21">
        <v>0</v>
      </c>
      <c r="N18" s="21">
        <v>0</v>
      </c>
      <c r="O18" s="21">
        <v>400553.49</v>
      </c>
      <c r="P18" s="23">
        <v>45754</v>
      </c>
      <c r="Q18" s="25">
        <v>2074</v>
      </c>
      <c r="R18" s="68">
        <v>400553.49</v>
      </c>
      <c r="S18" s="68">
        <v>19226.57</v>
      </c>
      <c r="T18" s="68">
        <v>381326.92</v>
      </c>
      <c r="U18" s="51"/>
      <c r="V18" s="46" t="str">
        <f>VLOOKUP(H18,'CATEGORIZAÇÃO PARA PUBLICAÇÃO'!$A$1:$C$103,3,FALSE)</f>
        <v>LOCAÇÕES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601</v>
      </c>
      <c r="D19" s="19" t="s">
        <v>667</v>
      </c>
      <c r="E19" s="66">
        <v>8229035000109</v>
      </c>
      <c r="F19" s="12">
        <f t="shared" si="0"/>
        <v>8229035000109</v>
      </c>
      <c r="G19" s="67" t="s">
        <v>232</v>
      </c>
      <c r="H19" s="19">
        <v>3920</v>
      </c>
      <c r="I19" s="20" t="s">
        <v>132</v>
      </c>
      <c r="J19" s="23">
        <v>45751</v>
      </c>
      <c r="K19" s="19">
        <v>3</v>
      </c>
      <c r="L19" s="21">
        <v>177516.43</v>
      </c>
      <c r="M19" s="21">
        <v>0</v>
      </c>
      <c r="N19" s="21">
        <v>0</v>
      </c>
      <c r="O19" s="21">
        <v>177516.43</v>
      </c>
      <c r="P19" s="23">
        <v>45754</v>
      </c>
      <c r="Q19" s="25">
        <v>2075</v>
      </c>
      <c r="R19" s="68">
        <v>177516.43000000002</v>
      </c>
      <c r="S19" s="68">
        <v>8520.7900000000009</v>
      </c>
      <c r="T19" s="68">
        <v>168995.64</v>
      </c>
      <c r="U19" s="51"/>
      <c r="V19" s="46" t="str">
        <f>VLOOKUP(H19,'CATEGORIZAÇÃO PARA PUBLICAÇÃO'!$A$1:$C$103,3,FALSE)</f>
        <v>LOCAÇÕES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605</v>
      </c>
      <c r="D20" s="19" t="s">
        <v>667</v>
      </c>
      <c r="E20" s="66">
        <v>29412494000101</v>
      </c>
      <c r="F20" s="12">
        <f t="shared" si="0"/>
        <v>29412494000101</v>
      </c>
      <c r="G20" s="67" t="s">
        <v>237</v>
      </c>
      <c r="H20" s="19">
        <v>3920</v>
      </c>
      <c r="I20" s="20" t="s">
        <v>132</v>
      </c>
      <c r="J20" s="23">
        <v>45751</v>
      </c>
      <c r="K20" s="19">
        <v>3</v>
      </c>
      <c r="L20" s="21">
        <v>6001.97</v>
      </c>
      <c r="M20" s="21">
        <v>0</v>
      </c>
      <c r="N20" s="21">
        <v>0</v>
      </c>
      <c r="O20" s="21">
        <v>6001.97</v>
      </c>
      <c r="P20" s="23">
        <v>45754</v>
      </c>
      <c r="Q20" s="25">
        <v>2070</v>
      </c>
      <c r="R20" s="68">
        <v>6001.97</v>
      </c>
      <c r="S20" s="68">
        <v>288.08999999999997</v>
      </c>
      <c r="T20" s="68">
        <v>5713.88</v>
      </c>
      <c r="U20" s="51"/>
      <c r="V20" s="46" t="str">
        <f>VLOOKUP(H20,'CATEGORIZAÇÃO PARA PUBLICAÇÃO'!$A$1:$C$103,3,FALSE)</f>
        <v>LOCAÇÕES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608</v>
      </c>
      <c r="D21" s="19" t="s">
        <v>667</v>
      </c>
      <c r="E21" s="66">
        <v>38133478000162</v>
      </c>
      <c r="F21" s="12">
        <f t="shared" si="0"/>
        <v>38133478000162</v>
      </c>
      <c r="G21" s="67" t="s">
        <v>243</v>
      </c>
      <c r="H21" s="19">
        <v>3920</v>
      </c>
      <c r="I21" s="20" t="s">
        <v>132</v>
      </c>
      <c r="J21" s="23">
        <v>45751</v>
      </c>
      <c r="K21" s="19">
        <v>3</v>
      </c>
      <c r="L21" s="21">
        <v>10867.02</v>
      </c>
      <c r="M21" s="21">
        <v>0</v>
      </c>
      <c r="N21" s="21">
        <v>0</v>
      </c>
      <c r="O21" s="21">
        <v>10867.02</v>
      </c>
      <c r="P21" s="23">
        <v>45754</v>
      </c>
      <c r="Q21" s="25">
        <v>2073</v>
      </c>
      <c r="R21" s="68">
        <v>10867.02</v>
      </c>
      <c r="S21" s="68">
        <v>521.62</v>
      </c>
      <c r="T21" s="68">
        <v>10345.4</v>
      </c>
      <c r="U21" s="51"/>
      <c r="V21" s="46" t="str">
        <f>VLOOKUP(H21,'CATEGORIZAÇÃO PARA PUBLICAÇÃO'!$A$1:$C$103,3,FALSE)</f>
        <v>LOCAÇÕES</v>
      </c>
    </row>
    <row r="22" spans="1:22" s="13" customFormat="1" ht="72" customHeight="1" x14ac:dyDescent="0.25">
      <c r="A22" s="50">
        <v>1441</v>
      </c>
      <c r="B22" s="19">
        <v>1440011</v>
      </c>
      <c r="C22" s="19" t="s">
        <v>610</v>
      </c>
      <c r="D22" s="19" t="s">
        <v>667</v>
      </c>
      <c r="E22" s="66">
        <v>46019498000135</v>
      </c>
      <c r="F22" s="12">
        <f t="shared" si="0"/>
        <v>46019498000135</v>
      </c>
      <c r="G22" s="67" t="s">
        <v>245</v>
      </c>
      <c r="H22" s="19">
        <v>4002</v>
      </c>
      <c r="I22" s="20" t="s">
        <v>246</v>
      </c>
      <c r="J22" s="23">
        <v>45751</v>
      </c>
      <c r="K22" s="19">
        <v>5</v>
      </c>
      <c r="L22" s="21">
        <v>7157.5</v>
      </c>
      <c r="M22" s="21">
        <v>0</v>
      </c>
      <c r="N22" s="21">
        <v>0</v>
      </c>
      <c r="O22" s="21">
        <v>7157.5</v>
      </c>
      <c r="P22" s="23">
        <v>45754</v>
      </c>
      <c r="Q22" s="25">
        <v>2135</v>
      </c>
      <c r="R22" s="68">
        <v>7157.5</v>
      </c>
      <c r="S22" s="68">
        <v>343.56</v>
      </c>
      <c r="T22" s="68">
        <v>6813.94</v>
      </c>
      <c r="U22" s="51"/>
      <c r="V22" s="46" t="str">
        <f>VLOOKUP(H22,'CATEGORIZAÇÃO PARA PUBLICAÇÃO'!$A$1:$C$103,3,FALSE)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1440011</v>
      </c>
      <c r="C23" s="19" t="s">
        <v>611</v>
      </c>
      <c r="D23" s="19" t="s">
        <v>667</v>
      </c>
      <c r="E23" s="66">
        <v>9264396000159</v>
      </c>
      <c r="F23" s="12">
        <f t="shared" si="0"/>
        <v>9264396000159</v>
      </c>
      <c r="G23" s="67" t="s">
        <v>247</v>
      </c>
      <c r="H23" s="19">
        <v>3920</v>
      </c>
      <c r="I23" s="20" t="s">
        <v>132</v>
      </c>
      <c r="J23" s="23">
        <v>45751</v>
      </c>
      <c r="K23" s="19">
        <v>3</v>
      </c>
      <c r="L23" s="21">
        <v>3893.24</v>
      </c>
      <c r="M23" s="21">
        <v>0</v>
      </c>
      <c r="N23" s="21">
        <v>0</v>
      </c>
      <c r="O23" s="21">
        <v>3893.24</v>
      </c>
      <c r="P23" s="23">
        <v>45754</v>
      </c>
      <c r="Q23" s="25">
        <v>2086</v>
      </c>
      <c r="R23" s="68">
        <v>3893.2400000000002</v>
      </c>
      <c r="S23" s="68">
        <v>186.88</v>
      </c>
      <c r="T23" s="68">
        <v>3706.36</v>
      </c>
      <c r="U23" s="51"/>
      <c r="V23" s="46" t="str">
        <f>VLOOKUP(H23,'CATEGORIZAÇÃO PARA PUBLICAÇÃO'!$A$1:$C$103,3,FALSE)</f>
        <v>LOCAÇÕES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612</v>
      </c>
      <c r="D24" s="19" t="s">
        <v>667</v>
      </c>
      <c r="E24" s="66">
        <v>28771161000106</v>
      </c>
      <c r="F24" s="12">
        <f t="shared" si="0"/>
        <v>28771161000106</v>
      </c>
      <c r="G24" s="67" t="s">
        <v>248</v>
      </c>
      <c r="H24" s="19">
        <v>3920</v>
      </c>
      <c r="I24" s="20" t="s">
        <v>132</v>
      </c>
      <c r="J24" s="23">
        <v>45751</v>
      </c>
      <c r="K24" s="19">
        <v>3</v>
      </c>
      <c r="L24" s="21">
        <v>5316.76</v>
      </c>
      <c r="M24" s="21">
        <v>0</v>
      </c>
      <c r="N24" s="21">
        <v>0</v>
      </c>
      <c r="O24" s="21">
        <v>5316.76</v>
      </c>
      <c r="P24" s="23">
        <v>45754</v>
      </c>
      <c r="Q24" s="25">
        <v>2090</v>
      </c>
      <c r="R24" s="68">
        <v>5316.76</v>
      </c>
      <c r="S24" s="68">
        <v>255.2</v>
      </c>
      <c r="T24" s="68">
        <v>5061.5600000000004</v>
      </c>
      <c r="U24" s="51"/>
      <c r="V24" s="46" t="str">
        <f>VLOOKUP(H24,'CATEGORIZAÇÃO PARA PUBLICAÇÃO'!$A$1:$C$103,3,FALSE)</f>
        <v>LOCAÇÕES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613</v>
      </c>
      <c r="D25" s="19" t="s">
        <v>667</v>
      </c>
      <c r="E25" s="66">
        <v>5845088000166</v>
      </c>
      <c r="F25" s="12">
        <f t="shared" si="0"/>
        <v>5845088000166</v>
      </c>
      <c r="G25" s="67" t="s">
        <v>249</v>
      </c>
      <c r="H25" s="19">
        <v>3920</v>
      </c>
      <c r="I25" s="20" t="s">
        <v>132</v>
      </c>
      <c r="J25" s="23">
        <v>45751</v>
      </c>
      <c r="K25" s="19">
        <v>3</v>
      </c>
      <c r="L25" s="21">
        <v>29000</v>
      </c>
      <c r="M25" s="21">
        <v>0</v>
      </c>
      <c r="N25" s="21">
        <v>0</v>
      </c>
      <c r="O25" s="21">
        <v>29000</v>
      </c>
      <c r="P25" s="23">
        <v>45754</v>
      </c>
      <c r="Q25" s="25">
        <v>2093</v>
      </c>
      <c r="R25" s="68">
        <v>29000</v>
      </c>
      <c r="S25" s="68">
        <v>1006.36</v>
      </c>
      <c r="T25" s="68">
        <v>27993.64</v>
      </c>
      <c r="U25" s="51"/>
      <c r="V25" s="46" t="str">
        <f>VLOOKUP(H25,'CATEGORIZAÇÃO PARA PUBLICAÇÃO'!$A$1:$C$103,3,FALSE)</f>
        <v>LOCAÇÕES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615</v>
      </c>
      <c r="D26" s="19" t="s">
        <v>667</v>
      </c>
      <c r="E26" s="66">
        <v>35502073000166</v>
      </c>
      <c r="F26" s="12">
        <f t="shared" si="0"/>
        <v>35502073000166</v>
      </c>
      <c r="G26" s="67" t="s">
        <v>251</v>
      </c>
      <c r="H26" s="19">
        <v>3920</v>
      </c>
      <c r="I26" s="20" t="s">
        <v>132</v>
      </c>
      <c r="J26" s="23">
        <v>45751</v>
      </c>
      <c r="K26" s="19">
        <v>3</v>
      </c>
      <c r="L26" s="21">
        <v>9808.2199999999993</v>
      </c>
      <c r="M26" s="21">
        <v>0</v>
      </c>
      <c r="N26" s="21">
        <v>0</v>
      </c>
      <c r="O26" s="21">
        <v>9808.2199999999993</v>
      </c>
      <c r="P26" s="23">
        <v>45754</v>
      </c>
      <c r="Q26" s="25">
        <v>2076</v>
      </c>
      <c r="R26" s="68">
        <v>9808.2200000000012</v>
      </c>
      <c r="S26" s="68">
        <v>470.79</v>
      </c>
      <c r="T26" s="68">
        <v>9337.43</v>
      </c>
      <c r="U26" s="51"/>
      <c r="V26" s="46" t="str">
        <f>VLOOKUP(H26,'CATEGORIZAÇÃO PARA PUBLICAÇÃO'!$A$1:$C$103,3,FALSE)</f>
        <v>LOCAÇÕES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643</v>
      </c>
      <c r="D27" s="19" t="s">
        <v>667</v>
      </c>
      <c r="E27" s="66">
        <v>40574380000192</v>
      </c>
      <c r="F27" s="12">
        <f t="shared" si="0"/>
        <v>40574380000192</v>
      </c>
      <c r="G27" s="67" t="s">
        <v>273</v>
      </c>
      <c r="H27" s="19">
        <v>3920</v>
      </c>
      <c r="I27" s="20" t="s">
        <v>132</v>
      </c>
      <c r="J27" s="23">
        <v>45751</v>
      </c>
      <c r="K27" s="19">
        <v>3</v>
      </c>
      <c r="L27" s="21">
        <v>192797.18</v>
      </c>
      <c r="M27" s="21">
        <v>0</v>
      </c>
      <c r="N27" s="21">
        <v>0</v>
      </c>
      <c r="O27" s="21">
        <v>192797.18</v>
      </c>
      <c r="P27" s="23">
        <v>45754</v>
      </c>
      <c r="Q27" s="25">
        <v>2077</v>
      </c>
      <c r="R27" s="68">
        <v>192797.18000000002</v>
      </c>
      <c r="S27" s="68">
        <v>9254.26</v>
      </c>
      <c r="T27" s="68">
        <v>183542.92</v>
      </c>
      <c r="U27" s="51"/>
      <c r="V27" s="46" t="str">
        <f>VLOOKUP(H27,'CATEGORIZAÇÃO PARA PUBLICAÇÃO'!$A$1:$C$103,3,FALSE)</f>
        <v>LOCAÇÕES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645</v>
      </c>
      <c r="D28" s="19" t="s">
        <v>667</v>
      </c>
      <c r="E28" s="66">
        <v>5097591000180</v>
      </c>
      <c r="F28" s="12">
        <f t="shared" si="0"/>
        <v>5097591000180</v>
      </c>
      <c r="G28" s="67" t="s">
        <v>275</v>
      </c>
      <c r="H28" s="19">
        <v>3920</v>
      </c>
      <c r="I28" s="20" t="s">
        <v>132</v>
      </c>
      <c r="J28" s="23">
        <v>45751</v>
      </c>
      <c r="K28" s="19">
        <v>3</v>
      </c>
      <c r="L28" s="21">
        <v>25000</v>
      </c>
      <c r="M28" s="21">
        <v>0</v>
      </c>
      <c r="N28" s="21">
        <v>0</v>
      </c>
      <c r="O28" s="21">
        <v>25000</v>
      </c>
      <c r="P28" s="23">
        <v>45754</v>
      </c>
      <c r="Q28" s="25">
        <v>2083</v>
      </c>
      <c r="R28" s="68">
        <v>25000</v>
      </c>
      <c r="S28" s="68">
        <v>1200</v>
      </c>
      <c r="T28" s="68">
        <v>23800</v>
      </c>
      <c r="U28" s="51"/>
      <c r="V28" s="46" t="str">
        <f>VLOOKUP(H28,'CATEGORIZAÇÃO PARA PUBLICAÇÃO'!$A$1:$C$103,3,FALSE)</f>
        <v>LOCAÇÕES</v>
      </c>
    </row>
    <row r="29" spans="1:22" s="13" customFormat="1" ht="72" customHeight="1" x14ac:dyDescent="0.25">
      <c r="A29" s="50">
        <v>1441</v>
      </c>
      <c r="B29" s="19">
        <v>1440011</v>
      </c>
      <c r="C29" s="19" t="s">
        <v>646</v>
      </c>
      <c r="D29" s="19" t="s">
        <v>667</v>
      </c>
      <c r="E29" s="66">
        <v>66605734000102</v>
      </c>
      <c r="F29" s="12">
        <f t="shared" si="0"/>
        <v>66605734000102</v>
      </c>
      <c r="G29" s="67" t="s">
        <v>276</v>
      </c>
      <c r="H29" s="19">
        <v>3942</v>
      </c>
      <c r="I29" s="20" t="s">
        <v>277</v>
      </c>
      <c r="J29" s="23">
        <v>45751</v>
      </c>
      <c r="K29" s="19">
        <v>3</v>
      </c>
      <c r="L29" s="21">
        <v>351.6</v>
      </c>
      <c r="M29" s="21">
        <v>0</v>
      </c>
      <c r="N29" s="21">
        <v>0</v>
      </c>
      <c r="O29" s="21">
        <v>351.6</v>
      </c>
      <c r="P29" s="23">
        <v>45754</v>
      </c>
      <c r="Q29" s="25">
        <v>2134</v>
      </c>
      <c r="R29" s="68">
        <v>351.6</v>
      </c>
      <c r="S29" s="68">
        <v>16.88</v>
      </c>
      <c r="T29" s="68">
        <v>334.72</v>
      </c>
      <c r="U29" s="51"/>
      <c r="V29" s="46" t="str">
        <f>VLOOKUP(H29,'CATEGORIZAÇÃO PARA PUBLICAÇÃO'!$A$1:$C$103,3,FALSE)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499</v>
      </c>
      <c r="D30" s="19" t="s">
        <v>667</v>
      </c>
      <c r="E30" s="66">
        <v>26791960663</v>
      </c>
      <c r="F30" s="12" t="str">
        <f t="shared" si="0"/>
        <v>267.***.***-63</v>
      </c>
      <c r="G30" s="67" t="s">
        <v>131</v>
      </c>
      <c r="H30" s="19">
        <v>3611</v>
      </c>
      <c r="I30" s="20" t="s">
        <v>132</v>
      </c>
      <c r="J30" s="23">
        <v>45751</v>
      </c>
      <c r="K30" s="19">
        <v>3</v>
      </c>
      <c r="L30" s="21">
        <v>4899.17</v>
      </c>
      <c r="M30" s="21">
        <v>0</v>
      </c>
      <c r="N30" s="21">
        <v>0</v>
      </c>
      <c r="O30" s="21">
        <v>4899.17</v>
      </c>
      <c r="P30" s="23">
        <v>45755</v>
      </c>
      <c r="Q30" s="25">
        <v>2165</v>
      </c>
      <c r="R30" s="68">
        <v>4899.17</v>
      </c>
      <c r="S30" s="68">
        <v>312.45999999999998</v>
      </c>
      <c r="T30" s="68">
        <v>4586.71</v>
      </c>
      <c r="U30" s="51"/>
      <c r="V30" s="46" t="str">
        <f>VLOOKUP(H30,'CATEGORIZAÇÃO PARA PUBLICAÇÃO'!$A$1:$C$103,3,FALSE)</f>
        <v>LOCAÇÕES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500</v>
      </c>
      <c r="D31" s="19" t="s">
        <v>667</v>
      </c>
      <c r="E31" s="66">
        <v>96593172804</v>
      </c>
      <c r="F31" s="12" t="str">
        <f t="shared" si="0"/>
        <v>965.***.***-04</v>
      </c>
      <c r="G31" s="67" t="s">
        <v>133</v>
      </c>
      <c r="H31" s="19">
        <v>3611</v>
      </c>
      <c r="I31" s="20" t="s">
        <v>132</v>
      </c>
      <c r="J31" s="23">
        <v>45751</v>
      </c>
      <c r="K31" s="19">
        <v>3</v>
      </c>
      <c r="L31" s="21">
        <v>1641.68</v>
      </c>
      <c r="M31" s="21">
        <v>0</v>
      </c>
      <c r="N31" s="21">
        <v>0</v>
      </c>
      <c r="O31" s="21">
        <v>1641.68</v>
      </c>
      <c r="P31" s="23">
        <v>45755</v>
      </c>
      <c r="Q31" s="25">
        <v>2166</v>
      </c>
      <c r="R31" s="68">
        <v>1641.68</v>
      </c>
      <c r="S31" s="68">
        <v>0</v>
      </c>
      <c r="T31" s="68">
        <v>1641.68</v>
      </c>
      <c r="U31" s="51"/>
      <c r="V31" s="46" t="str">
        <f>VLOOKUP(H31,'CATEGORIZAÇÃO PARA PUBLICAÇÃO'!$A$1:$C$103,3,FALSE)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502</v>
      </c>
      <c r="D32" s="19" t="s">
        <v>667</v>
      </c>
      <c r="E32" s="66">
        <v>3941401840</v>
      </c>
      <c r="F32" s="12" t="str">
        <f t="shared" si="0"/>
        <v>394.***.***-40</v>
      </c>
      <c r="G32" s="67" t="s">
        <v>135</v>
      </c>
      <c r="H32" s="19">
        <v>3611</v>
      </c>
      <c r="I32" s="20" t="s">
        <v>132</v>
      </c>
      <c r="J32" s="23">
        <v>45751</v>
      </c>
      <c r="K32" s="19">
        <v>3</v>
      </c>
      <c r="L32" s="21">
        <v>1641.69</v>
      </c>
      <c r="M32" s="21">
        <v>0</v>
      </c>
      <c r="N32" s="21">
        <v>0</v>
      </c>
      <c r="O32" s="21">
        <v>1641.69</v>
      </c>
      <c r="P32" s="23">
        <v>45755</v>
      </c>
      <c r="Q32" s="25">
        <v>2167</v>
      </c>
      <c r="R32" s="68">
        <v>1641.69</v>
      </c>
      <c r="S32" s="68">
        <v>0</v>
      </c>
      <c r="T32" s="68">
        <v>1641.69</v>
      </c>
      <c r="U32" s="51"/>
      <c r="V32" s="46" t="str">
        <f>VLOOKUP(H32,'CATEGORIZAÇÃO PARA PUBLICAÇÃO'!$A$1:$C$103,3,FALSE)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503</v>
      </c>
      <c r="D33" s="19" t="s">
        <v>667</v>
      </c>
      <c r="E33" s="66">
        <v>48447510697</v>
      </c>
      <c r="F33" s="12" t="str">
        <f t="shared" si="0"/>
        <v>484.***.***-97</v>
      </c>
      <c r="G33" s="67" t="s">
        <v>136</v>
      </c>
      <c r="H33" s="19">
        <v>3611</v>
      </c>
      <c r="I33" s="20" t="s">
        <v>132</v>
      </c>
      <c r="J33" s="23">
        <v>45751</v>
      </c>
      <c r="K33" s="19">
        <v>3</v>
      </c>
      <c r="L33" s="21">
        <v>7005.51</v>
      </c>
      <c r="M33" s="21">
        <v>0</v>
      </c>
      <c r="N33" s="21">
        <v>0</v>
      </c>
      <c r="O33" s="21">
        <v>7005.51</v>
      </c>
      <c r="P33" s="23">
        <v>45755</v>
      </c>
      <c r="Q33" s="25">
        <v>2155</v>
      </c>
      <c r="R33" s="68">
        <v>7005.51</v>
      </c>
      <c r="S33" s="68">
        <v>875.19</v>
      </c>
      <c r="T33" s="68">
        <v>6130.32</v>
      </c>
      <c r="U33" s="51"/>
      <c r="V33" s="46" t="str">
        <f>VLOOKUP(H33,'CATEGORIZAÇÃO PARA PUBLICAÇÃO'!$A$1:$C$103,3,FALSE)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507</v>
      </c>
      <c r="D34" s="19" t="s">
        <v>667</v>
      </c>
      <c r="E34" s="66">
        <v>2896116605</v>
      </c>
      <c r="F34" s="12" t="str">
        <f t="shared" si="0"/>
        <v>289.***.***-05</v>
      </c>
      <c r="G34" s="67" t="s">
        <v>140</v>
      </c>
      <c r="H34" s="19">
        <v>3611</v>
      </c>
      <c r="I34" s="20" t="s">
        <v>132</v>
      </c>
      <c r="J34" s="23">
        <v>45751</v>
      </c>
      <c r="K34" s="19">
        <v>3</v>
      </c>
      <c r="L34" s="21">
        <v>4091.89</v>
      </c>
      <c r="M34" s="21">
        <v>0</v>
      </c>
      <c r="N34" s="21">
        <v>0</v>
      </c>
      <c r="O34" s="21">
        <v>4091.89</v>
      </c>
      <c r="P34" s="23">
        <v>45755</v>
      </c>
      <c r="Q34" s="25">
        <v>2147</v>
      </c>
      <c r="R34" s="68">
        <v>4091.89</v>
      </c>
      <c r="S34" s="68">
        <v>147.62</v>
      </c>
      <c r="T34" s="68">
        <v>3944.27</v>
      </c>
      <c r="U34" s="51"/>
      <c r="V34" s="46" t="str">
        <f>VLOOKUP(H34,'CATEGORIZAÇÃO PARA PUBLICAÇÃO'!$A$1:$C$103,3,FALSE)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508</v>
      </c>
      <c r="D35" s="19" t="s">
        <v>667</v>
      </c>
      <c r="E35" s="66">
        <v>3063355000118</v>
      </c>
      <c r="F35" s="12">
        <f t="shared" si="0"/>
        <v>3063355000118</v>
      </c>
      <c r="G35" s="67" t="s">
        <v>141</v>
      </c>
      <c r="H35" s="19">
        <v>3920</v>
      </c>
      <c r="I35" s="20" t="s">
        <v>132</v>
      </c>
      <c r="J35" s="23">
        <v>45751</v>
      </c>
      <c r="K35" s="19">
        <v>3</v>
      </c>
      <c r="L35" s="21">
        <v>62581.61</v>
      </c>
      <c r="M35" s="21">
        <v>0</v>
      </c>
      <c r="N35" s="21">
        <v>0</v>
      </c>
      <c r="O35" s="21">
        <v>62581.61</v>
      </c>
      <c r="P35" s="23">
        <v>45755</v>
      </c>
      <c r="Q35" s="25">
        <v>2152</v>
      </c>
      <c r="R35" s="68">
        <v>62581.61</v>
      </c>
      <c r="S35" s="68">
        <v>3003.92</v>
      </c>
      <c r="T35" s="68">
        <v>59577.69</v>
      </c>
      <c r="U35" s="51"/>
      <c r="V35" s="46" t="str">
        <f>VLOOKUP(H35,'CATEGORIZAÇÃO PARA PUBLICAÇÃO'!$A$1:$C$103,3,FALSE)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509</v>
      </c>
      <c r="D36" s="19" t="s">
        <v>667</v>
      </c>
      <c r="E36" s="66">
        <v>30059674687</v>
      </c>
      <c r="F36" s="12" t="str">
        <f t="shared" si="0"/>
        <v>300.***.***-87</v>
      </c>
      <c r="G36" s="67" t="s">
        <v>142</v>
      </c>
      <c r="H36" s="19">
        <v>3611</v>
      </c>
      <c r="I36" s="20" t="s">
        <v>132</v>
      </c>
      <c r="J36" s="23">
        <v>45751</v>
      </c>
      <c r="K36" s="19">
        <v>3</v>
      </c>
      <c r="L36" s="21">
        <v>2202.8000000000002</v>
      </c>
      <c r="M36" s="21">
        <v>0</v>
      </c>
      <c r="N36" s="21">
        <v>0</v>
      </c>
      <c r="O36" s="21">
        <v>2202.8000000000002</v>
      </c>
      <c r="P36" s="23">
        <v>45755</v>
      </c>
      <c r="Q36" s="25">
        <v>2145</v>
      </c>
      <c r="R36" s="68">
        <v>2202.8000000000002</v>
      </c>
      <c r="S36" s="68">
        <v>0</v>
      </c>
      <c r="T36" s="68">
        <v>2202.8000000000002</v>
      </c>
      <c r="U36" s="51"/>
      <c r="V36" s="46" t="str">
        <f>VLOOKUP(H36,'CATEGORIZAÇÃO PARA PUBLICAÇÃO'!$A$1:$C$103,3,FALSE)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510</v>
      </c>
      <c r="D37" s="19" t="s">
        <v>667</v>
      </c>
      <c r="E37" s="66">
        <v>15794466634</v>
      </c>
      <c r="F37" s="12" t="str">
        <f t="shared" si="0"/>
        <v>157.***.***-34</v>
      </c>
      <c r="G37" s="67" t="s">
        <v>143</v>
      </c>
      <c r="H37" s="19">
        <v>3611</v>
      </c>
      <c r="I37" s="20" t="s">
        <v>132</v>
      </c>
      <c r="J37" s="23">
        <v>45751</v>
      </c>
      <c r="K37" s="19">
        <v>3</v>
      </c>
      <c r="L37" s="21">
        <v>4091.89</v>
      </c>
      <c r="M37" s="21">
        <v>0</v>
      </c>
      <c r="N37" s="21">
        <v>0</v>
      </c>
      <c r="O37" s="21">
        <v>4091.89</v>
      </c>
      <c r="P37" s="23">
        <v>45755</v>
      </c>
      <c r="Q37" s="25">
        <v>2146</v>
      </c>
      <c r="R37" s="68">
        <v>4091.89</v>
      </c>
      <c r="S37" s="68">
        <v>147.62</v>
      </c>
      <c r="T37" s="68">
        <v>3944.27</v>
      </c>
      <c r="U37" s="51"/>
      <c r="V37" s="46" t="str">
        <f>VLOOKUP(H37,'CATEGORIZAÇÃO PARA PUBLICAÇÃO'!$A$1:$C$103,3,FALSE)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511</v>
      </c>
      <c r="D38" s="19" t="s">
        <v>667</v>
      </c>
      <c r="E38" s="66">
        <v>2274463131</v>
      </c>
      <c r="F38" s="12" t="str">
        <f t="shared" si="0"/>
        <v>227.***.***-31</v>
      </c>
      <c r="G38" s="67" t="s">
        <v>144</v>
      </c>
      <c r="H38" s="19">
        <v>3611</v>
      </c>
      <c r="I38" s="20" t="s">
        <v>132</v>
      </c>
      <c r="J38" s="23">
        <v>45751</v>
      </c>
      <c r="K38" s="19">
        <v>3</v>
      </c>
      <c r="L38" s="21">
        <v>8741.76</v>
      </c>
      <c r="M38" s="21">
        <v>0</v>
      </c>
      <c r="N38" s="21">
        <v>0</v>
      </c>
      <c r="O38" s="21">
        <v>8741.76</v>
      </c>
      <c r="P38" s="23">
        <v>45755</v>
      </c>
      <c r="Q38" s="25">
        <v>2148</v>
      </c>
      <c r="R38" s="68">
        <v>8741.76</v>
      </c>
      <c r="S38" s="68">
        <v>1352.66</v>
      </c>
      <c r="T38" s="68">
        <v>7389.1</v>
      </c>
      <c r="U38" s="51"/>
      <c r="V38" s="46" t="str">
        <f>VLOOKUP(H38,'CATEGORIZAÇÃO PARA PUBLICAÇÃO'!$A$1:$C$103,3,FALSE)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514</v>
      </c>
      <c r="D39" s="19" t="s">
        <v>667</v>
      </c>
      <c r="E39" s="66">
        <v>82655251768</v>
      </c>
      <c r="F39" s="12" t="str">
        <f t="shared" si="0"/>
        <v>826.***.***-68</v>
      </c>
      <c r="G39" s="67" t="s">
        <v>147</v>
      </c>
      <c r="H39" s="19">
        <v>3611</v>
      </c>
      <c r="I39" s="20" t="s">
        <v>132</v>
      </c>
      <c r="J39" s="23">
        <v>45751</v>
      </c>
      <c r="K39" s="19">
        <v>3</v>
      </c>
      <c r="L39" s="21">
        <v>4380.9799999999996</v>
      </c>
      <c r="M39" s="21">
        <v>0</v>
      </c>
      <c r="N39" s="21">
        <v>0</v>
      </c>
      <c r="O39" s="21">
        <v>4380.9799999999996</v>
      </c>
      <c r="P39" s="23">
        <v>45755</v>
      </c>
      <c r="Q39" s="25">
        <v>2159</v>
      </c>
      <c r="R39" s="68">
        <v>4380.9799999999996</v>
      </c>
      <c r="S39" s="68">
        <v>195.87</v>
      </c>
      <c r="T39" s="68">
        <v>4185.1099999999997</v>
      </c>
      <c r="U39" s="51"/>
      <c r="V39" s="46" t="str">
        <f>VLOOKUP(H39,'CATEGORIZAÇÃO PARA PUBLICAÇÃO'!$A$1:$C$103,3,FALSE)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528</v>
      </c>
      <c r="D40" s="19" t="s">
        <v>667</v>
      </c>
      <c r="E40" s="66">
        <v>2589209630</v>
      </c>
      <c r="F40" s="12" t="str">
        <f t="shared" si="0"/>
        <v>258.***.***-30</v>
      </c>
      <c r="G40" s="67" t="s">
        <v>160</v>
      </c>
      <c r="H40" s="19">
        <v>3611</v>
      </c>
      <c r="I40" s="20" t="s">
        <v>132</v>
      </c>
      <c r="J40" s="23">
        <v>45751</v>
      </c>
      <c r="K40" s="19">
        <v>3</v>
      </c>
      <c r="L40" s="21">
        <v>3205.7</v>
      </c>
      <c r="M40" s="21">
        <v>0</v>
      </c>
      <c r="N40" s="21">
        <v>0</v>
      </c>
      <c r="O40" s="21">
        <v>3205.7</v>
      </c>
      <c r="P40" s="23">
        <v>45755</v>
      </c>
      <c r="Q40" s="25">
        <v>2149</v>
      </c>
      <c r="R40" s="68">
        <v>3205.7</v>
      </c>
      <c r="S40" s="68">
        <v>28.62</v>
      </c>
      <c r="T40" s="68">
        <v>3177.08</v>
      </c>
      <c r="U40" s="51"/>
      <c r="V40" s="46" t="str">
        <f>VLOOKUP(H40,'CATEGORIZAÇÃO PARA PUBLICAÇÃO'!$A$1:$C$103,3,FALSE)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530</v>
      </c>
      <c r="D41" s="19" t="s">
        <v>667</v>
      </c>
      <c r="E41" s="66">
        <v>4450881680</v>
      </c>
      <c r="F41" s="12" t="str">
        <f t="shared" si="0"/>
        <v>445.***.***-80</v>
      </c>
      <c r="G41" s="67" t="s">
        <v>162</v>
      </c>
      <c r="H41" s="19">
        <v>3611</v>
      </c>
      <c r="I41" s="20" t="s">
        <v>132</v>
      </c>
      <c r="J41" s="23">
        <v>45751</v>
      </c>
      <c r="K41" s="19">
        <v>3</v>
      </c>
      <c r="L41" s="21">
        <v>7300</v>
      </c>
      <c r="M41" s="21">
        <v>0</v>
      </c>
      <c r="N41" s="21">
        <v>0</v>
      </c>
      <c r="O41" s="21">
        <v>7300</v>
      </c>
      <c r="P41" s="23">
        <v>45755</v>
      </c>
      <c r="Q41" s="25">
        <v>2150</v>
      </c>
      <c r="R41" s="68">
        <v>7300</v>
      </c>
      <c r="S41" s="68">
        <v>956.18</v>
      </c>
      <c r="T41" s="68">
        <v>6343.82</v>
      </c>
      <c r="U41" s="51"/>
      <c r="V41" s="46" t="str">
        <f>VLOOKUP(H41,'CATEGORIZAÇÃO PARA PUBLICAÇÃO'!$A$1:$C$103,3,FALSE)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531</v>
      </c>
      <c r="D42" s="19" t="s">
        <v>667</v>
      </c>
      <c r="E42" s="66">
        <v>4858733629</v>
      </c>
      <c r="F42" s="12" t="str">
        <f t="shared" si="0"/>
        <v>485.***.***-29</v>
      </c>
      <c r="G42" s="67" t="s">
        <v>163</v>
      </c>
      <c r="H42" s="19">
        <v>3611</v>
      </c>
      <c r="I42" s="20" t="s">
        <v>132</v>
      </c>
      <c r="J42" s="23">
        <v>45751</v>
      </c>
      <c r="K42" s="19">
        <v>3</v>
      </c>
      <c r="L42" s="21">
        <v>2080.42</v>
      </c>
      <c r="M42" s="21">
        <v>0</v>
      </c>
      <c r="N42" s="21">
        <v>0</v>
      </c>
      <c r="O42" s="21">
        <v>2080.42</v>
      </c>
      <c r="P42" s="23">
        <v>45755</v>
      </c>
      <c r="Q42" s="25">
        <v>2151</v>
      </c>
      <c r="R42" s="68">
        <v>2080.42</v>
      </c>
      <c r="S42" s="68">
        <v>0</v>
      </c>
      <c r="T42" s="68">
        <v>2080.42</v>
      </c>
      <c r="U42" s="51"/>
      <c r="V42" s="46" t="str">
        <f>VLOOKUP(H42,'CATEGORIZAÇÃO PARA PUBLICAÇÃO'!$A$1:$C$103,3,FALSE)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537</v>
      </c>
      <c r="D43" s="19" t="s">
        <v>667</v>
      </c>
      <c r="E43" s="66">
        <v>31355960606</v>
      </c>
      <c r="F43" s="12" t="str">
        <f t="shared" si="0"/>
        <v>313.***.***-06</v>
      </c>
      <c r="G43" s="67" t="s">
        <v>169</v>
      </c>
      <c r="H43" s="19">
        <v>3611</v>
      </c>
      <c r="I43" s="20" t="s">
        <v>132</v>
      </c>
      <c r="J43" s="23">
        <v>45751</v>
      </c>
      <c r="K43" s="19">
        <v>3</v>
      </c>
      <c r="L43" s="21">
        <v>3560</v>
      </c>
      <c r="M43" s="21">
        <v>0</v>
      </c>
      <c r="N43" s="21">
        <v>0</v>
      </c>
      <c r="O43" s="21">
        <v>3560</v>
      </c>
      <c r="P43" s="23">
        <v>45755</v>
      </c>
      <c r="Q43" s="25">
        <v>2153</v>
      </c>
      <c r="R43" s="68">
        <v>3560</v>
      </c>
      <c r="S43" s="68">
        <v>67.84</v>
      </c>
      <c r="T43" s="68">
        <v>3492.16</v>
      </c>
      <c r="U43" s="51"/>
      <c r="V43" s="46" t="str">
        <f>VLOOKUP(H43,'CATEGORIZAÇÃO PARA PUBLICAÇÃO'!$A$1:$C$103,3,FALSE)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538</v>
      </c>
      <c r="D44" s="19" t="s">
        <v>667</v>
      </c>
      <c r="E44" s="66">
        <v>6355953620</v>
      </c>
      <c r="F44" s="12" t="str">
        <f t="shared" si="0"/>
        <v>635.***.***-20</v>
      </c>
      <c r="G44" s="67" t="s">
        <v>170</v>
      </c>
      <c r="H44" s="19">
        <v>3611</v>
      </c>
      <c r="I44" s="20" t="s">
        <v>132</v>
      </c>
      <c r="J44" s="23">
        <v>45751</v>
      </c>
      <c r="K44" s="19">
        <v>4</v>
      </c>
      <c r="L44" s="21">
        <v>4018.51</v>
      </c>
      <c r="M44" s="21">
        <v>0</v>
      </c>
      <c r="N44" s="21">
        <v>0</v>
      </c>
      <c r="O44" s="21">
        <v>4018.51</v>
      </c>
      <c r="P44" s="23">
        <v>45755</v>
      </c>
      <c r="Q44" s="25">
        <v>2157</v>
      </c>
      <c r="R44" s="68">
        <v>4018.51</v>
      </c>
      <c r="S44" s="68">
        <v>136.61000000000001</v>
      </c>
      <c r="T44" s="68">
        <v>3881.9</v>
      </c>
      <c r="U44" s="51"/>
      <c r="V44" s="46" t="str">
        <f>VLOOKUP(H44,'CATEGORIZAÇÃO PARA PUBLICAÇÃO'!$A$1:$C$103,3,FALSE)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539</v>
      </c>
      <c r="D45" s="19" t="s">
        <v>667</v>
      </c>
      <c r="E45" s="66">
        <v>91352053691</v>
      </c>
      <c r="F45" s="12" t="str">
        <f t="shared" si="0"/>
        <v>913.***.***-91</v>
      </c>
      <c r="G45" s="67" t="s">
        <v>171</v>
      </c>
      <c r="H45" s="19">
        <v>3611</v>
      </c>
      <c r="I45" s="20" t="s">
        <v>132</v>
      </c>
      <c r="J45" s="23">
        <v>45751</v>
      </c>
      <c r="K45" s="19">
        <v>3</v>
      </c>
      <c r="L45" s="21">
        <v>4786.6400000000003</v>
      </c>
      <c r="M45" s="21">
        <v>0</v>
      </c>
      <c r="N45" s="21">
        <v>0</v>
      </c>
      <c r="O45" s="21">
        <v>4786.6400000000003</v>
      </c>
      <c r="P45" s="23">
        <v>45755</v>
      </c>
      <c r="Q45" s="25">
        <v>2163</v>
      </c>
      <c r="R45" s="68">
        <v>4786.6400000000003</v>
      </c>
      <c r="S45" s="68">
        <v>287.14</v>
      </c>
      <c r="T45" s="68">
        <v>4499.5</v>
      </c>
      <c r="U45" s="51"/>
      <c r="V45" s="46" t="str">
        <f>VLOOKUP(H45,'CATEGORIZAÇÃO PARA PUBLICAÇÃO'!$A$1:$C$103,3,FALSE)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540</v>
      </c>
      <c r="D46" s="19" t="s">
        <v>667</v>
      </c>
      <c r="E46" s="66">
        <v>69750416104</v>
      </c>
      <c r="F46" s="12" t="str">
        <f t="shared" si="0"/>
        <v>697.***.***-04</v>
      </c>
      <c r="G46" s="67" t="s">
        <v>172</v>
      </c>
      <c r="H46" s="19">
        <v>3611</v>
      </c>
      <c r="I46" s="20" t="s">
        <v>132</v>
      </c>
      <c r="J46" s="23">
        <v>45751</v>
      </c>
      <c r="K46" s="19">
        <v>3</v>
      </c>
      <c r="L46" s="21">
        <v>1298.9000000000001</v>
      </c>
      <c r="M46" s="21">
        <v>0</v>
      </c>
      <c r="N46" s="21">
        <v>0</v>
      </c>
      <c r="O46" s="21">
        <v>1298.9000000000001</v>
      </c>
      <c r="P46" s="23">
        <v>45755</v>
      </c>
      <c r="Q46" s="25">
        <v>2164</v>
      </c>
      <c r="R46" s="68">
        <v>1298.9000000000001</v>
      </c>
      <c r="S46" s="68">
        <v>0</v>
      </c>
      <c r="T46" s="68">
        <v>1298.9000000000001</v>
      </c>
      <c r="U46" s="51"/>
      <c r="V46" s="46" t="str">
        <f>VLOOKUP(H46,'CATEGORIZAÇÃO PARA PUBLICAÇÃO'!$A$1:$C$103,3,FALSE)</f>
        <v>LOCAÇÕES</v>
      </c>
    </row>
    <row r="47" spans="1:22" s="13" customFormat="1" ht="90" hidden="1" x14ac:dyDescent="0.25">
      <c r="A47" s="50">
        <v>1441</v>
      </c>
      <c r="B47" s="19">
        <v>1440011</v>
      </c>
      <c r="C47" s="19" t="s">
        <v>506</v>
      </c>
      <c r="D47" s="19" t="s">
        <v>667</v>
      </c>
      <c r="E47" s="66">
        <v>21154554000113</v>
      </c>
      <c r="F47" s="12">
        <f t="shared" si="0"/>
        <v>21154554000113</v>
      </c>
      <c r="G47" s="67" t="s">
        <v>139</v>
      </c>
      <c r="H47" s="19">
        <v>3920</v>
      </c>
      <c r="I47" s="20" t="s">
        <v>132</v>
      </c>
      <c r="J47" s="23">
        <v>45751</v>
      </c>
      <c r="K47" s="19">
        <v>3</v>
      </c>
      <c r="L47" s="21">
        <v>48269.2</v>
      </c>
      <c r="M47" s="21">
        <v>0</v>
      </c>
      <c r="N47" s="21">
        <v>0</v>
      </c>
      <c r="O47" s="21">
        <v>48269.2</v>
      </c>
      <c r="P47" s="23">
        <v>45757</v>
      </c>
      <c r="Q47" s="25">
        <v>239</v>
      </c>
      <c r="R47" s="68">
        <v>48269.2</v>
      </c>
      <c r="S47" s="68">
        <v>0</v>
      </c>
      <c r="T47" s="68">
        <v>48269.2</v>
      </c>
      <c r="U47" s="51" t="s">
        <v>671</v>
      </c>
      <c r="V47" s="46" t="str">
        <f>VLOOKUP(H47,'CATEGORIZAÇÃO PARA PUBLICAÇÃO'!$A$1:$C$103,3,FALSE)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513</v>
      </c>
      <c r="D48" s="19" t="s">
        <v>667</v>
      </c>
      <c r="E48" s="66">
        <v>11040267670</v>
      </c>
      <c r="F48" s="12" t="str">
        <f t="shared" si="0"/>
        <v>110.***.***-70</v>
      </c>
      <c r="G48" s="67" t="s">
        <v>146</v>
      </c>
      <c r="H48" s="19">
        <v>3611</v>
      </c>
      <c r="I48" s="20" t="s">
        <v>132</v>
      </c>
      <c r="J48" s="23">
        <v>45751</v>
      </c>
      <c r="K48" s="19">
        <v>3</v>
      </c>
      <c r="L48" s="21">
        <v>2093.4499999999998</v>
      </c>
      <c r="M48" s="21">
        <v>0</v>
      </c>
      <c r="N48" s="21">
        <v>2093.4499999999998</v>
      </c>
      <c r="O48" s="21">
        <v>0</v>
      </c>
      <c r="P48" s="23" t="s">
        <v>475</v>
      </c>
      <c r="Q48" s="25" t="s">
        <v>475</v>
      </c>
      <c r="R48" s="68" t="s">
        <v>475</v>
      </c>
      <c r="S48" s="68" t="s">
        <v>475</v>
      </c>
      <c r="T48" s="68" t="s">
        <v>475</v>
      </c>
      <c r="U48" s="51" t="s">
        <v>476</v>
      </c>
      <c r="V48" s="46" t="str">
        <f>VLOOKUP(H48,'CATEGORIZAÇÃO PARA PUBLICAÇÃO'!$A$1:$C$103,3,FALSE)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518</v>
      </c>
      <c r="D49" s="19" t="s">
        <v>667</v>
      </c>
      <c r="E49" s="66">
        <v>22068043000141</v>
      </c>
      <c r="F49" s="12">
        <f t="shared" si="0"/>
        <v>22068043000141</v>
      </c>
      <c r="G49" s="67" t="s">
        <v>151</v>
      </c>
      <c r="H49" s="19">
        <v>3920</v>
      </c>
      <c r="I49" s="20" t="s">
        <v>132</v>
      </c>
      <c r="J49" s="23">
        <v>45754</v>
      </c>
      <c r="K49" s="19">
        <v>3</v>
      </c>
      <c r="L49" s="21">
        <v>8380.65</v>
      </c>
      <c r="M49" s="21">
        <v>0</v>
      </c>
      <c r="N49" s="21">
        <v>0</v>
      </c>
      <c r="O49" s="21">
        <v>8380.65</v>
      </c>
      <c r="P49" s="23">
        <v>45754</v>
      </c>
      <c r="Q49" s="25">
        <v>2107</v>
      </c>
      <c r="R49" s="68">
        <v>8380.65</v>
      </c>
      <c r="S49" s="68">
        <v>402.27</v>
      </c>
      <c r="T49" s="68">
        <v>7978.38</v>
      </c>
      <c r="U49" s="51"/>
      <c r="V49" s="46" t="str">
        <f>VLOOKUP(H49,'CATEGORIZAÇÃO PARA PUBLICAÇÃO'!$A$1:$C$103,3,FALSE)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521</v>
      </c>
      <c r="D50" s="19" t="s">
        <v>667</v>
      </c>
      <c r="E50" s="66">
        <v>17709692000144</v>
      </c>
      <c r="F50" s="12">
        <f t="shared" si="0"/>
        <v>17709692000144</v>
      </c>
      <c r="G50" s="67" t="s">
        <v>154</v>
      </c>
      <c r="H50" s="19">
        <v>3920</v>
      </c>
      <c r="I50" s="20" t="s">
        <v>132</v>
      </c>
      <c r="J50" s="23">
        <v>45754</v>
      </c>
      <c r="K50" s="19">
        <v>3</v>
      </c>
      <c r="L50" s="21">
        <v>29071.77</v>
      </c>
      <c r="M50" s="21">
        <v>0</v>
      </c>
      <c r="N50" s="21">
        <v>0</v>
      </c>
      <c r="O50" s="21">
        <v>29071.77</v>
      </c>
      <c r="P50" s="23">
        <v>45754</v>
      </c>
      <c r="Q50" s="25">
        <v>2110</v>
      </c>
      <c r="R50" s="68">
        <v>29071.77</v>
      </c>
      <c r="S50" s="68">
        <v>0</v>
      </c>
      <c r="T50" s="68">
        <v>29071.77</v>
      </c>
      <c r="U50" s="51"/>
      <c r="V50" s="46" t="str">
        <f>VLOOKUP(H50,'CATEGORIZAÇÃO PARA PUBLICAÇÃO'!$A$1:$C$103,3,FALSE)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527</v>
      </c>
      <c r="D51" s="19" t="s">
        <v>667</v>
      </c>
      <c r="E51" s="66">
        <v>20808044000150</v>
      </c>
      <c r="F51" s="12">
        <f t="shared" si="0"/>
        <v>20808044000150</v>
      </c>
      <c r="G51" s="67" t="s">
        <v>159</v>
      </c>
      <c r="H51" s="19">
        <v>3920</v>
      </c>
      <c r="I51" s="20" t="s">
        <v>132</v>
      </c>
      <c r="J51" s="23">
        <v>45754</v>
      </c>
      <c r="K51" s="19">
        <v>3</v>
      </c>
      <c r="L51" s="21">
        <v>14984.27</v>
      </c>
      <c r="M51" s="21">
        <v>0</v>
      </c>
      <c r="N51" s="21">
        <v>0</v>
      </c>
      <c r="O51" s="21">
        <v>14984.27</v>
      </c>
      <c r="P51" s="23">
        <v>45754</v>
      </c>
      <c r="Q51" s="25">
        <v>2133</v>
      </c>
      <c r="R51" s="68">
        <v>14984.27</v>
      </c>
      <c r="S51" s="68">
        <v>3069.35</v>
      </c>
      <c r="T51" s="68">
        <v>11914.92</v>
      </c>
      <c r="U51" s="51"/>
      <c r="V51" s="46" t="str">
        <f>VLOOKUP(H51,'CATEGORIZAÇÃO PARA PUBLICAÇÃO'!$A$1:$C$103,3,FALSE)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533</v>
      </c>
      <c r="D52" s="19" t="s">
        <v>667</v>
      </c>
      <c r="E52" s="66">
        <v>1980768000131</v>
      </c>
      <c r="F52" s="12">
        <f t="shared" si="0"/>
        <v>1980768000131</v>
      </c>
      <c r="G52" s="67" t="s">
        <v>165</v>
      </c>
      <c r="H52" s="19">
        <v>3920</v>
      </c>
      <c r="I52" s="20" t="s">
        <v>132</v>
      </c>
      <c r="J52" s="23">
        <v>45754</v>
      </c>
      <c r="K52" s="19">
        <v>3</v>
      </c>
      <c r="L52" s="21">
        <v>8859.34</v>
      </c>
      <c r="M52" s="21">
        <v>0</v>
      </c>
      <c r="N52" s="21">
        <v>0</v>
      </c>
      <c r="O52" s="21">
        <v>8859.34</v>
      </c>
      <c r="P52" s="23">
        <v>45754</v>
      </c>
      <c r="Q52" s="25">
        <v>2097</v>
      </c>
      <c r="R52" s="68">
        <v>8859.34</v>
      </c>
      <c r="S52" s="68">
        <v>1384.99</v>
      </c>
      <c r="T52" s="68">
        <v>7474.35</v>
      </c>
      <c r="U52" s="51"/>
      <c r="V52" s="46" t="str">
        <f>VLOOKUP(H52,'CATEGORIZAÇÃO PARA PUBLICAÇÃO'!$A$1:$C$103,3,FALSE)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551</v>
      </c>
      <c r="D53" s="19" t="s">
        <v>667</v>
      </c>
      <c r="E53" s="66">
        <v>64487796000131</v>
      </c>
      <c r="F53" s="12">
        <f t="shared" si="0"/>
        <v>64487796000131</v>
      </c>
      <c r="G53" s="67" t="s">
        <v>183</v>
      </c>
      <c r="H53" s="19">
        <v>3920</v>
      </c>
      <c r="I53" s="20" t="s">
        <v>132</v>
      </c>
      <c r="J53" s="23">
        <v>45754</v>
      </c>
      <c r="K53" s="19">
        <v>3</v>
      </c>
      <c r="L53" s="21">
        <v>8931.7099999999991</v>
      </c>
      <c r="M53" s="21">
        <v>0</v>
      </c>
      <c r="N53" s="21">
        <v>0</v>
      </c>
      <c r="O53" s="21">
        <v>8931.7099999999991</v>
      </c>
      <c r="P53" s="23">
        <v>45754</v>
      </c>
      <c r="Q53" s="25">
        <v>2106</v>
      </c>
      <c r="R53" s="68">
        <v>8931.7099999999991</v>
      </c>
      <c r="S53" s="68">
        <v>428.72</v>
      </c>
      <c r="T53" s="68">
        <v>8502.99</v>
      </c>
      <c r="U53" s="51"/>
      <c r="V53" s="46" t="str">
        <f>VLOOKUP(H53,'CATEGORIZAÇÃO PARA PUBLICAÇÃO'!$A$1:$C$103,3,FALSE)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573</v>
      </c>
      <c r="D54" s="19" t="s">
        <v>667</v>
      </c>
      <c r="E54" s="66">
        <v>12964038000163</v>
      </c>
      <c r="F54" s="12">
        <f t="shared" si="0"/>
        <v>12964038000163</v>
      </c>
      <c r="G54" s="67" t="s">
        <v>201</v>
      </c>
      <c r="H54" s="19">
        <v>3920</v>
      </c>
      <c r="I54" s="20" t="s">
        <v>132</v>
      </c>
      <c r="J54" s="23">
        <v>45754</v>
      </c>
      <c r="K54" s="19">
        <v>3</v>
      </c>
      <c r="L54" s="21">
        <v>6267.59</v>
      </c>
      <c r="M54" s="21">
        <v>0</v>
      </c>
      <c r="N54" s="21">
        <v>0</v>
      </c>
      <c r="O54" s="21">
        <v>6267.59</v>
      </c>
      <c r="P54" s="23">
        <v>45754</v>
      </c>
      <c r="Q54" s="25">
        <v>2121</v>
      </c>
      <c r="R54" s="68">
        <v>6267.59</v>
      </c>
      <c r="S54" s="68">
        <v>300.83999999999997</v>
      </c>
      <c r="T54" s="68">
        <v>5966.75</v>
      </c>
      <c r="U54" s="51"/>
      <c r="V54" s="46" t="str">
        <f>VLOOKUP(H54,'CATEGORIZAÇÃO PARA PUBLICAÇÃO'!$A$1:$C$103,3,FALSE)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574</v>
      </c>
      <c r="D55" s="19" t="s">
        <v>667</v>
      </c>
      <c r="E55" s="66">
        <v>15226019000128</v>
      </c>
      <c r="F55" s="12">
        <f t="shared" si="0"/>
        <v>15226019000128</v>
      </c>
      <c r="G55" s="67" t="s">
        <v>202</v>
      </c>
      <c r="H55" s="19">
        <v>3920</v>
      </c>
      <c r="I55" s="20" t="s">
        <v>132</v>
      </c>
      <c r="J55" s="23">
        <v>45754</v>
      </c>
      <c r="K55" s="19">
        <v>3</v>
      </c>
      <c r="L55" s="21">
        <v>7835.45</v>
      </c>
      <c r="M55" s="21">
        <v>0</v>
      </c>
      <c r="N55" s="21">
        <v>0</v>
      </c>
      <c r="O55" s="21">
        <v>7835.45</v>
      </c>
      <c r="P55" s="23">
        <v>45754</v>
      </c>
      <c r="Q55" s="25">
        <v>2138</v>
      </c>
      <c r="R55" s="68">
        <v>7835.45</v>
      </c>
      <c r="S55" s="68">
        <v>1103.42</v>
      </c>
      <c r="T55" s="68">
        <v>6732.03</v>
      </c>
      <c r="U55" s="51"/>
      <c r="V55" s="46" t="str">
        <f>VLOOKUP(H55,'CATEGORIZAÇÃO PARA PUBLICAÇÃO'!$A$1:$C$103,3,FALSE)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581</v>
      </c>
      <c r="D56" s="19" t="s">
        <v>667</v>
      </c>
      <c r="E56" s="66">
        <v>41733882000181</v>
      </c>
      <c r="F56" s="12">
        <f t="shared" si="0"/>
        <v>41733882000181</v>
      </c>
      <c r="G56" s="67" t="s">
        <v>210</v>
      </c>
      <c r="H56" s="19">
        <v>3920</v>
      </c>
      <c r="I56" s="20" t="s">
        <v>132</v>
      </c>
      <c r="J56" s="23">
        <v>45754</v>
      </c>
      <c r="K56" s="19">
        <v>3</v>
      </c>
      <c r="L56" s="21">
        <v>8648.9500000000007</v>
      </c>
      <c r="M56" s="21">
        <v>0</v>
      </c>
      <c r="N56" s="21">
        <v>0</v>
      </c>
      <c r="O56" s="21">
        <v>8648.9500000000007</v>
      </c>
      <c r="P56" s="23">
        <v>45754</v>
      </c>
      <c r="Q56" s="25">
        <v>2129</v>
      </c>
      <c r="R56" s="68">
        <v>8648.9499999999989</v>
      </c>
      <c r="S56" s="68">
        <v>415.15</v>
      </c>
      <c r="T56" s="68">
        <v>8233.7999999999993</v>
      </c>
      <c r="U56" s="51"/>
      <c r="V56" s="46" t="str">
        <f>VLOOKUP(H56,'CATEGORIZAÇÃO PARA PUBLICAÇÃO'!$A$1:$C$103,3,FALSE)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588</v>
      </c>
      <c r="D57" s="19" t="s">
        <v>667</v>
      </c>
      <c r="E57" s="66">
        <v>38236252000197</v>
      </c>
      <c r="F57" s="12">
        <f t="shared" si="0"/>
        <v>38236252000197</v>
      </c>
      <c r="G57" s="67" t="s">
        <v>217</v>
      </c>
      <c r="H57" s="19">
        <v>3920</v>
      </c>
      <c r="I57" s="20" t="s">
        <v>132</v>
      </c>
      <c r="J57" s="23">
        <v>45754</v>
      </c>
      <c r="K57" s="19">
        <v>3</v>
      </c>
      <c r="L57" s="21">
        <v>24846.22</v>
      </c>
      <c r="M57" s="21">
        <v>0</v>
      </c>
      <c r="N57" s="21">
        <v>0</v>
      </c>
      <c r="O57" s="21">
        <v>24846.22</v>
      </c>
      <c r="P57" s="23">
        <v>45754</v>
      </c>
      <c r="Q57" s="25">
        <v>2139</v>
      </c>
      <c r="R57" s="68">
        <v>24846.219999999998</v>
      </c>
      <c r="S57" s="68">
        <v>1192.6199999999999</v>
      </c>
      <c r="T57" s="68">
        <v>23653.599999999999</v>
      </c>
      <c r="U57" s="51"/>
      <c r="V57" s="46" t="str">
        <f>VLOOKUP(H57,'CATEGORIZAÇÃO PARA PUBLICAÇÃO'!$A$1:$C$103,3,FALSE)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589</v>
      </c>
      <c r="D58" s="19" t="s">
        <v>667</v>
      </c>
      <c r="E58" s="66">
        <v>34975444000164</v>
      </c>
      <c r="F58" s="12">
        <f t="shared" si="0"/>
        <v>34975444000164</v>
      </c>
      <c r="G58" s="67" t="s">
        <v>218</v>
      </c>
      <c r="H58" s="19">
        <v>3920</v>
      </c>
      <c r="I58" s="20" t="s">
        <v>132</v>
      </c>
      <c r="J58" s="23">
        <v>45754</v>
      </c>
      <c r="K58" s="19">
        <v>3</v>
      </c>
      <c r="L58" s="21">
        <v>41000</v>
      </c>
      <c r="M58" s="21">
        <v>0</v>
      </c>
      <c r="N58" s="21">
        <v>0</v>
      </c>
      <c r="O58" s="21">
        <v>41000</v>
      </c>
      <c r="P58" s="23">
        <v>45754</v>
      </c>
      <c r="Q58" s="25">
        <v>2137</v>
      </c>
      <c r="R58" s="68">
        <v>41000</v>
      </c>
      <c r="S58" s="68">
        <v>1968</v>
      </c>
      <c r="T58" s="68">
        <v>39032</v>
      </c>
      <c r="U58" s="51"/>
      <c r="V58" s="46" t="str">
        <f>VLOOKUP(H58,'CATEGORIZAÇÃO PARA PUBLICAÇÃO'!$A$1:$C$103,3,FALSE)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591</v>
      </c>
      <c r="D59" s="19" t="s">
        <v>667</v>
      </c>
      <c r="E59" s="66">
        <v>45347438000189</v>
      </c>
      <c r="F59" s="12">
        <f t="shared" si="0"/>
        <v>45347438000189</v>
      </c>
      <c r="G59" s="67" t="s">
        <v>221</v>
      </c>
      <c r="H59" s="19">
        <v>3920</v>
      </c>
      <c r="I59" s="20" t="s">
        <v>132</v>
      </c>
      <c r="J59" s="23">
        <v>45754</v>
      </c>
      <c r="K59" s="19">
        <v>3</v>
      </c>
      <c r="L59" s="21">
        <v>15000</v>
      </c>
      <c r="M59" s="21">
        <v>0</v>
      </c>
      <c r="N59" s="21">
        <v>0</v>
      </c>
      <c r="O59" s="21">
        <v>15000</v>
      </c>
      <c r="P59" s="23">
        <v>45754</v>
      </c>
      <c r="Q59" s="25">
        <v>2112</v>
      </c>
      <c r="R59" s="68">
        <v>15000</v>
      </c>
      <c r="S59" s="68">
        <v>720</v>
      </c>
      <c r="T59" s="68">
        <v>14280</v>
      </c>
      <c r="U59" s="51"/>
      <c r="V59" s="46" t="str">
        <f>VLOOKUP(H59,'CATEGORIZAÇÃO PARA PUBLICAÇÃO'!$A$1:$C$103,3,FALSE)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593</v>
      </c>
      <c r="D60" s="19" t="s">
        <v>667</v>
      </c>
      <c r="E60" s="66">
        <v>7887283000184</v>
      </c>
      <c r="F60" s="12">
        <f t="shared" si="0"/>
        <v>7887283000184</v>
      </c>
      <c r="G60" s="67" t="s">
        <v>223</v>
      </c>
      <c r="H60" s="19">
        <v>3920</v>
      </c>
      <c r="I60" s="20" t="s">
        <v>132</v>
      </c>
      <c r="J60" s="23">
        <v>45754</v>
      </c>
      <c r="K60" s="19">
        <v>3</v>
      </c>
      <c r="L60" s="21">
        <v>6066.14</v>
      </c>
      <c r="M60" s="21">
        <v>0</v>
      </c>
      <c r="N60" s="21">
        <v>0</v>
      </c>
      <c r="O60" s="21">
        <v>6066.14</v>
      </c>
      <c r="P60" s="23">
        <v>45754</v>
      </c>
      <c r="Q60" s="25">
        <v>2094</v>
      </c>
      <c r="R60" s="68">
        <v>6066.14</v>
      </c>
      <c r="S60" s="68">
        <v>291.17</v>
      </c>
      <c r="T60" s="68">
        <v>5774.97</v>
      </c>
      <c r="U60" s="51"/>
      <c r="V60" s="46" t="str">
        <f>VLOOKUP(H60,'CATEGORIZAÇÃO PARA PUBLICAÇÃO'!$A$1:$C$103,3,FALSE)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594</v>
      </c>
      <c r="D61" s="19" t="s">
        <v>667</v>
      </c>
      <c r="E61" s="66">
        <v>9069772000154</v>
      </c>
      <c r="F61" s="12">
        <f t="shared" si="0"/>
        <v>9069772000154</v>
      </c>
      <c r="G61" s="67" t="s">
        <v>224</v>
      </c>
      <c r="H61" s="19">
        <v>3920</v>
      </c>
      <c r="I61" s="20" t="s">
        <v>132</v>
      </c>
      <c r="J61" s="23">
        <v>45754</v>
      </c>
      <c r="K61" s="19">
        <v>3</v>
      </c>
      <c r="L61" s="21">
        <v>16479.86</v>
      </c>
      <c r="M61" s="21">
        <v>0</v>
      </c>
      <c r="N61" s="21">
        <v>0</v>
      </c>
      <c r="O61" s="21">
        <v>16479.86</v>
      </c>
      <c r="P61" s="23">
        <v>45754</v>
      </c>
      <c r="Q61" s="25">
        <v>2099</v>
      </c>
      <c r="R61" s="68">
        <v>16479.86</v>
      </c>
      <c r="S61" s="68">
        <v>791.03</v>
      </c>
      <c r="T61" s="68">
        <v>15688.83</v>
      </c>
      <c r="U61" s="51"/>
      <c r="V61" s="46" t="str">
        <f>VLOOKUP(H61,'CATEGORIZAÇÃO PARA PUBLICAÇÃO'!$A$1:$C$103,3,FALSE)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595</v>
      </c>
      <c r="D62" s="19" t="s">
        <v>667</v>
      </c>
      <c r="E62" s="66">
        <v>15210046000102</v>
      </c>
      <c r="F62" s="12">
        <f t="shared" si="0"/>
        <v>15210046000102</v>
      </c>
      <c r="G62" s="67" t="s">
        <v>225</v>
      </c>
      <c r="H62" s="19">
        <v>3920</v>
      </c>
      <c r="I62" s="20" t="s">
        <v>132</v>
      </c>
      <c r="J62" s="23">
        <v>45754</v>
      </c>
      <c r="K62" s="19">
        <v>3</v>
      </c>
      <c r="L62" s="21">
        <v>4462.83</v>
      </c>
      <c r="M62" s="21">
        <v>0</v>
      </c>
      <c r="N62" s="21">
        <v>0</v>
      </c>
      <c r="O62" s="21">
        <v>4462.83</v>
      </c>
      <c r="P62" s="23">
        <v>45754</v>
      </c>
      <c r="Q62" s="25">
        <v>2136</v>
      </c>
      <c r="R62" s="68">
        <v>4462.83</v>
      </c>
      <c r="S62" s="68">
        <v>214.22</v>
      </c>
      <c r="T62" s="68">
        <v>4248.6099999999997</v>
      </c>
      <c r="U62" s="51"/>
      <c r="V62" s="46" t="str">
        <f>VLOOKUP(H62,'CATEGORIZAÇÃO PARA PUBLICAÇÃO'!$A$1:$C$103,3,FALSE)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597</v>
      </c>
      <c r="D63" s="19" t="s">
        <v>667</v>
      </c>
      <c r="E63" s="66">
        <v>37454422000147</v>
      </c>
      <c r="F63" s="12">
        <f t="shared" si="0"/>
        <v>37454422000147</v>
      </c>
      <c r="G63" s="67" t="s">
        <v>227</v>
      </c>
      <c r="H63" s="19">
        <v>3920</v>
      </c>
      <c r="I63" s="20" t="s">
        <v>132</v>
      </c>
      <c r="J63" s="23">
        <v>45754</v>
      </c>
      <c r="K63" s="19">
        <v>3</v>
      </c>
      <c r="L63" s="21">
        <v>6934.9</v>
      </c>
      <c r="M63" s="21">
        <v>0</v>
      </c>
      <c r="N63" s="21">
        <v>0</v>
      </c>
      <c r="O63" s="21">
        <v>6934.9</v>
      </c>
      <c r="P63" s="23">
        <v>45754</v>
      </c>
      <c r="Q63" s="25">
        <v>2103</v>
      </c>
      <c r="R63" s="68">
        <v>6934.9</v>
      </c>
      <c r="S63" s="68">
        <v>855.77</v>
      </c>
      <c r="T63" s="68">
        <v>6079.13</v>
      </c>
      <c r="U63" s="51"/>
      <c r="V63" s="46" t="str">
        <f>VLOOKUP(H63,'CATEGORIZAÇÃO PARA PUBLICAÇÃO'!$A$1:$C$103,3,FALSE)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599</v>
      </c>
      <c r="D64" s="19" t="s">
        <v>667</v>
      </c>
      <c r="E64" s="66">
        <v>18124040000100</v>
      </c>
      <c r="F64" s="12">
        <f t="shared" si="0"/>
        <v>18124040000100</v>
      </c>
      <c r="G64" s="67" t="s">
        <v>230</v>
      </c>
      <c r="H64" s="19">
        <v>3920</v>
      </c>
      <c r="I64" s="20" t="s">
        <v>132</v>
      </c>
      <c r="J64" s="23">
        <v>45754</v>
      </c>
      <c r="K64" s="19">
        <v>3</v>
      </c>
      <c r="L64" s="21">
        <v>9924.69</v>
      </c>
      <c r="M64" s="21">
        <v>0</v>
      </c>
      <c r="N64" s="21">
        <v>0</v>
      </c>
      <c r="O64" s="21">
        <v>9924.69</v>
      </c>
      <c r="P64" s="23">
        <v>45754</v>
      </c>
      <c r="Q64" s="25">
        <v>2123</v>
      </c>
      <c r="R64" s="68">
        <v>9924.6899999999987</v>
      </c>
      <c r="S64" s="68">
        <v>476.39</v>
      </c>
      <c r="T64" s="68">
        <v>9448.2999999999993</v>
      </c>
      <c r="U64" s="51"/>
      <c r="V64" s="46" t="str">
        <f>VLOOKUP(H64,'CATEGORIZAÇÃO PARA PUBLICAÇÃO'!$A$1:$C$103,3,FALSE)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618</v>
      </c>
      <c r="D65" s="19" t="s">
        <v>667</v>
      </c>
      <c r="E65" s="66">
        <v>12723002000198</v>
      </c>
      <c r="F65" s="12">
        <f t="shared" si="0"/>
        <v>12723002000198</v>
      </c>
      <c r="G65" s="67" t="s">
        <v>255</v>
      </c>
      <c r="H65" s="19">
        <v>3920</v>
      </c>
      <c r="I65" s="20" t="s">
        <v>132</v>
      </c>
      <c r="J65" s="23">
        <v>45754</v>
      </c>
      <c r="K65" s="19">
        <v>3</v>
      </c>
      <c r="L65" s="21">
        <v>4000</v>
      </c>
      <c r="M65" s="21">
        <v>0</v>
      </c>
      <c r="N65" s="21">
        <v>0</v>
      </c>
      <c r="O65" s="21">
        <v>4000</v>
      </c>
      <c r="P65" s="23">
        <v>45754</v>
      </c>
      <c r="Q65" s="25">
        <v>2108</v>
      </c>
      <c r="R65" s="68">
        <v>4000</v>
      </c>
      <c r="S65" s="68">
        <v>192</v>
      </c>
      <c r="T65" s="68">
        <v>3808</v>
      </c>
      <c r="U65" s="51"/>
      <c r="V65" s="46" t="str">
        <f>VLOOKUP(H65,'CATEGORIZAÇÃO PARA PUBLICAÇÃO'!$A$1:$C$103,3,FALSE)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628</v>
      </c>
      <c r="D66" s="19" t="s">
        <v>667</v>
      </c>
      <c r="E66" s="66">
        <v>8486867000100</v>
      </c>
      <c r="F66" s="12">
        <f t="shared" si="0"/>
        <v>8486867000100</v>
      </c>
      <c r="G66" s="67" t="s">
        <v>261</v>
      </c>
      <c r="H66" s="19">
        <v>3920</v>
      </c>
      <c r="I66" s="20" t="s">
        <v>132</v>
      </c>
      <c r="J66" s="23">
        <v>45754</v>
      </c>
      <c r="K66" s="19">
        <v>2</v>
      </c>
      <c r="L66" s="21">
        <v>12500</v>
      </c>
      <c r="M66" s="21">
        <v>0</v>
      </c>
      <c r="N66" s="21">
        <v>0</v>
      </c>
      <c r="O66" s="21">
        <v>12500</v>
      </c>
      <c r="P66" s="23">
        <v>45754</v>
      </c>
      <c r="Q66" s="25">
        <v>2126</v>
      </c>
      <c r="R66" s="68">
        <v>12500</v>
      </c>
      <c r="S66" s="68">
        <v>600</v>
      </c>
      <c r="T66" s="68">
        <v>11900</v>
      </c>
      <c r="U66" s="51"/>
      <c r="V66" s="46" t="str">
        <f>VLOOKUP(H66,'CATEGORIZAÇÃO PARA PUBLICAÇÃO'!$A$1:$C$103,3,FALSE)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641</v>
      </c>
      <c r="D67" s="19" t="s">
        <v>667</v>
      </c>
      <c r="E67" s="66">
        <v>32100739000161</v>
      </c>
      <c r="F67" s="12">
        <f t="shared" si="0"/>
        <v>32100739000161</v>
      </c>
      <c r="G67" s="67" t="s">
        <v>271</v>
      </c>
      <c r="H67" s="19">
        <v>3920</v>
      </c>
      <c r="I67" s="20" t="s">
        <v>132</v>
      </c>
      <c r="J67" s="23">
        <v>45754</v>
      </c>
      <c r="K67" s="19">
        <v>3</v>
      </c>
      <c r="L67" s="21">
        <v>11407.49</v>
      </c>
      <c r="M67" s="21">
        <v>0</v>
      </c>
      <c r="N67" s="21">
        <v>0</v>
      </c>
      <c r="O67" s="21">
        <v>11407.49</v>
      </c>
      <c r="P67" s="23">
        <v>45754</v>
      </c>
      <c r="Q67" s="25">
        <v>2127</v>
      </c>
      <c r="R67" s="68">
        <v>11407.49</v>
      </c>
      <c r="S67" s="68">
        <v>547.55999999999995</v>
      </c>
      <c r="T67" s="68">
        <v>10859.93</v>
      </c>
      <c r="U67" s="51"/>
      <c r="V67" s="46" t="str">
        <f>VLOOKUP(H67,'CATEGORIZAÇÃO PARA PUBLICAÇÃO'!$A$1:$C$103,3,FALSE)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515</v>
      </c>
      <c r="D68" s="19" t="s">
        <v>667</v>
      </c>
      <c r="E68" s="66">
        <v>84374071687</v>
      </c>
      <c r="F68" s="12" t="str">
        <f t="shared" ref="F68:F131" si="1">IF(E68&lt;=99999999999,CONCATENATE(LEFT(E68,3),".***.***-",RIGHT(E68,2)),E68)</f>
        <v>843.***.***-87</v>
      </c>
      <c r="G68" s="67" t="s">
        <v>148</v>
      </c>
      <c r="H68" s="19">
        <v>3611</v>
      </c>
      <c r="I68" s="20" t="s">
        <v>132</v>
      </c>
      <c r="J68" s="23">
        <v>45754</v>
      </c>
      <c r="K68" s="19">
        <v>3</v>
      </c>
      <c r="L68" s="21">
        <v>3334.42</v>
      </c>
      <c r="M68" s="21">
        <v>0</v>
      </c>
      <c r="N68" s="21">
        <v>0</v>
      </c>
      <c r="O68" s="21">
        <v>3334.42</v>
      </c>
      <c r="P68" s="23">
        <v>45755</v>
      </c>
      <c r="Q68" s="25">
        <v>2187</v>
      </c>
      <c r="R68" s="68">
        <v>3334.42</v>
      </c>
      <c r="S68" s="68">
        <v>38.28</v>
      </c>
      <c r="T68" s="68">
        <v>3296.14</v>
      </c>
      <c r="U68" s="51"/>
      <c r="V68" s="46" t="str">
        <f>VLOOKUP(H68,'CATEGORIZAÇÃO PARA PUBLICAÇÃO'!$A$1:$C$103,3,FALSE)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516</v>
      </c>
      <c r="D69" s="19" t="s">
        <v>667</v>
      </c>
      <c r="E69" s="66">
        <v>32734751615</v>
      </c>
      <c r="F69" s="12" t="str">
        <f t="shared" si="1"/>
        <v>327.***.***-15</v>
      </c>
      <c r="G69" s="67" t="s">
        <v>149</v>
      </c>
      <c r="H69" s="19">
        <v>3611</v>
      </c>
      <c r="I69" s="20" t="s">
        <v>132</v>
      </c>
      <c r="J69" s="23">
        <v>45754</v>
      </c>
      <c r="K69" s="19">
        <v>3</v>
      </c>
      <c r="L69" s="21">
        <v>5883.92</v>
      </c>
      <c r="M69" s="21">
        <v>0</v>
      </c>
      <c r="N69" s="21">
        <v>0</v>
      </c>
      <c r="O69" s="21">
        <v>5883.92</v>
      </c>
      <c r="P69" s="23">
        <v>45755</v>
      </c>
      <c r="Q69" s="25">
        <v>2188</v>
      </c>
      <c r="R69" s="68">
        <v>5883.92</v>
      </c>
      <c r="S69" s="68">
        <v>566.75</v>
      </c>
      <c r="T69" s="68">
        <v>5317.17</v>
      </c>
      <c r="U69" s="51"/>
      <c r="V69" s="46" t="str">
        <f>VLOOKUP(H69,'CATEGORIZAÇÃO PARA PUBLICAÇÃO'!$A$1:$C$103,3,FALSE)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519</v>
      </c>
      <c r="D70" s="19" t="s">
        <v>667</v>
      </c>
      <c r="E70" s="66">
        <v>89330994687</v>
      </c>
      <c r="F70" s="12" t="str">
        <f t="shared" si="1"/>
        <v>893.***.***-87</v>
      </c>
      <c r="G70" s="67" t="s">
        <v>152</v>
      </c>
      <c r="H70" s="19">
        <v>3611</v>
      </c>
      <c r="I70" s="20" t="s">
        <v>132</v>
      </c>
      <c r="J70" s="23">
        <v>45754</v>
      </c>
      <c r="K70" s="19">
        <v>3</v>
      </c>
      <c r="L70" s="21">
        <v>3854.88</v>
      </c>
      <c r="M70" s="21">
        <v>0</v>
      </c>
      <c r="N70" s="21">
        <v>0</v>
      </c>
      <c r="O70" s="21">
        <v>3854.88</v>
      </c>
      <c r="P70" s="23">
        <v>45755</v>
      </c>
      <c r="Q70" s="25">
        <v>2189</v>
      </c>
      <c r="R70" s="68">
        <v>3854.88</v>
      </c>
      <c r="S70" s="68">
        <v>112.07</v>
      </c>
      <c r="T70" s="68">
        <v>3742.81</v>
      </c>
      <c r="U70" s="51"/>
      <c r="V70" s="46" t="str">
        <f>VLOOKUP(H70,'CATEGORIZAÇÃO PARA PUBLICAÇÃO'!$A$1:$C$103,3,FALSE)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541</v>
      </c>
      <c r="D71" s="19" t="s">
        <v>667</v>
      </c>
      <c r="E71" s="66">
        <v>5985417646</v>
      </c>
      <c r="F71" s="12" t="str">
        <f t="shared" si="1"/>
        <v>598.***.***-46</v>
      </c>
      <c r="G71" s="67" t="s">
        <v>173</v>
      </c>
      <c r="H71" s="19">
        <v>3611</v>
      </c>
      <c r="I71" s="20" t="s">
        <v>132</v>
      </c>
      <c r="J71" s="23">
        <v>45754</v>
      </c>
      <c r="K71" s="19">
        <v>3</v>
      </c>
      <c r="L71" s="21">
        <v>2572.04</v>
      </c>
      <c r="M71" s="21">
        <v>0</v>
      </c>
      <c r="N71" s="21">
        <v>0</v>
      </c>
      <c r="O71" s="21">
        <v>2572.04</v>
      </c>
      <c r="P71" s="23">
        <v>45755</v>
      </c>
      <c r="Q71" s="25">
        <v>2168</v>
      </c>
      <c r="R71" s="68">
        <v>2572.04</v>
      </c>
      <c r="S71" s="68">
        <v>0</v>
      </c>
      <c r="T71" s="68">
        <v>2572.04</v>
      </c>
      <c r="U71" s="51"/>
      <c r="V71" s="46" t="str">
        <f>VLOOKUP(H71,'CATEGORIZAÇÃO PARA PUBLICAÇÃO'!$A$1:$C$103,3,FALSE)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543</v>
      </c>
      <c r="D72" s="19" t="s">
        <v>667</v>
      </c>
      <c r="E72" s="66">
        <v>73060178615</v>
      </c>
      <c r="F72" s="12" t="str">
        <f t="shared" si="1"/>
        <v>730.***.***-15</v>
      </c>
      <c r="G72" s="67" t="s">
        <v>175</v>
      </c>
      <c r="H72" s="19">
        <v>3611</v>
      </c>
      <c r="I72" s="20" t="s">
        <v>132</v>
      </c>
      <c r="J72" s="23">
        <v>45754</v>
      </c>
      <c r="K72" s="19">
        <v>3</v>
      </c>
      <c r="L72" s="21">
        <v>3561.57</v>
      </c>
      <c r="M72" s="21">
        <v>0</v>
      </c>
      <c r="N72" s="21">
        <v>0</v>
      </c>
      <c r="O72" s="21">
        <v>3561.57</v>
      </c>
      <c r="P72" s="23">
        <v>45755</v>
      </c>
      <c r="Q72" s="25">
        <v>2170</v>
      </c>
      <c r="R72" s="68">
        <v>3561.57</v>
      </c>
      <c r="S72" s="68">
        <v>68.069999999999993</v>
      </c>
      <c r="T72" s="68">
        <v>3493.5</v>
      </c>
      <c r="U72" s="51"/>
      <c r="V72" s="46" t="str">
        <f>VLOOKUP(H72,'CATEGORIZAÇÃO PARA PUBLICAÇÃO'!$A$1:$C$103,3,FALSE)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544</v>
      </c>
      <c r="D73" s="19" t="s">
        <v>667</v>
      </c>
      <c r="E73" s="66">
        <v>37578588672</v>
      </c>
      <c r="F73" s="12" t="str">
        <f t="shared" si="1"/>
        <v>375.***.***-72</v>
      </c>
      <c r="G73" s="67" t="s">
        <v>176</v>
      </c>
      <c r="H73" s="19">
        <v>3611</v>
      </c>
      <c r="I73" s="20" t="s">
        <v>132</v>
      </c>
      <c r="J73" s="23">
        <v>45754</v>
      </c>
      <c r="K73" s="19">
        <v>3</v>
      </c>
      <c r="L73" s="21">
        <v>1780.23</v>
      </c>
      <c r="M73" s="21">
        <v>0</v>
      </c>
      <c r="N73" s="21">
        <v>0</v>
      </c>
      <c r="O73" s="21">
        <v>1780.23</v>
      </c>
      <c r="P73" s="23">
        <v>45755</v>
      </c>
      <c r="Q73" s="25">
        <v>2171</v>
      </c>
      <c r="R73" s="68">
        <v>1780.23</v>
      </c>
      <c r="S73" s="68">
        <v>0</v>
      </c>
      <c r="T73" s="68">
        <v>1780.23</v>
      </c>
      <c r="U73" s="51"/>
      <c r="V73" s="46" t="str">
        <f>VLOOKUP(H73,'CATEGORIZAÇÃO PARA PUBLICAÇÃO'!$A$1:$C$103,3,FALSE)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545</v>
      </c>
      <c r="D74" s="19" t="s">
        <v>667</v>
      </c>
      <c r="E74" s="66">
        <v>83228365620</v>
      </c>
      <c r="F74" s="12" t="str">
        <f t="shared" si="1"/>
        <v>832.***.***-20</v>
      </c>
      <c r="G74" s="67" t="s">
        <v>177</v>
      </c>
      <c r="H74" s="19">
        <v>3611</v>
      </c>
      <c r="I74" s="20" t="s">
        <v>132</v>
      </c>
      <c r="J74" s="23">
        <v>45754</v>
      </c>
      <c r="K74" s="19">
        <v>3</v>
      </c>
      <c r="L74" s="21">
        <v>3633.97</v>
      </c>
      <c r="M74" s="21">
        <v>0</v>
      </c>
      <c r="N74" s="21">
        <v>0</v>
      </c>
      <c r="O74" s="21">
        <v>3633.97</v>
      </c>
      <c r="P74" s="23">
        <v>45755</v>
      </c>
      <c r="Q74" s="25">
        <v>2172</v>
      </c>
      <c r="R74" s="68">
        <v>3633.97</v>
      </c>
      <c r="S74" s="68">
        <v>78.930000000000007</v>
      </c>
      <c r="T74" s="68">
        <v>3555.04</v>
      </c>
      <c r="U74" s="51"/>
      <c r="V74" s="46" t="str">
        <f>VLOOKUP(H74,'CATEGORIZAÇÃO PARA PUBLICAÇÃO'!$A$1:$C$103,3,FALSE)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546</v>
      </c>
      <c r="D75" s="19" t="s">
        <v>667</v>
      </c>
      <c r="E75" s="66">
        <v>83507191687</v>
      </c>
      <c r="F75" s="12" t="str">
        <f t="shared" si="1"/>
        <v>835.***.***-87</v>
      </c>
      <c r="G75" s="67" t="s">
        <v>178</v>
      </c>
      <c r="H75" s="19">
        <v>3611</v>
      </c>
      <c r="I75" s="20" t="s">
        <v>132</v>
      </c>
      <c r="J75" s="23">
        <v>45754</v>
      </c>
      <c r="K75" s="19">
        <v>3</v>
      </c>
      <c r="L75" s="21">
        <v>3633.97</v>
      </c>
      <c r="M75" s="21">
        <v>0</v>
      </c>
      <c r="N75" s="21">
        <v>0</v>
      </c>
      <c r="O75" s="21">
        <v>3633.97</v>
      </c>
      <c r="P75" s="23">
        <v>45755</v>
      </c>
      <c r="Q75" s="25">
        <v>2173</v>
      </c>
      <c r="R75" s="68">
        <v>3633.97</v>
      </c>
      <c r="S75" s="68">
        <v>78.930000000000007</v>
      </c>
      <c r="T75" s="68">
        <v>3555.04</v>
      </c>
      <c r="U75" s="51"/>
      <c r="V75" s="46" t="str">
        <f>VLOOKUP(H75,'CATEGORIZAÇÃO PARA PUBLICAÇÃO'!$A$1:$C$103,3,FALSE)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547</v>
      </c>
      <c r="D76" s="19" t="s">
        <v>667</v>
      </c>
      <c r="E76" s="66">
        <v>11713521660</v>
      </c>
      <c r="F76" s="12" t="str">
        <f t="shared" si="1"/>
        <v>117.***.***-60</v>
      </c>
      <c r="G76" s="67" t="s">
        <v>179</v>
      </c>
      <c r="H76" s="19">
        <v>3611</v>
      </c>
      <c r="I76" s="20" t="s">
        <v>132</v>
      </c>
      <c r="J76" s="23">
        <v>45754</v>
      </c>
      <c r="K76" s="19">
        <v>3</v>
      </c>
      <c r="L76" s="21">
        <v>2718.97</v>
      </c>
      <c r="M76" s="21">
        <v>0</v>
      </c>
      <c r="N76" s="21">
        <v>0</v>
      </c>
      <c r="O76" s="21">
        <v>2718.97</v>
      </c>
      <c r="P76" s="23">
        <v>45755</v>
      </c>
      <c r="Q76" s="25">
        <v>2174</v>
      </c>
      <c r="R76" s="68">
        <v>2718.97</v>
      </c>
      <c r="S76" s="68">
        <v>0</v>
      </c>
      <c r="T76" s="68">
        <v>2718.97</v>
      </c>
      <c r="U76" s="51"/>
      <c r="V76" s="46" t="str">
        <f>VLOOKUP(H76,'CATEGORIZAÇÃO PARA PUBLICAÇÃO'!$A$1:$C$103,3,FALSE)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548</v>
      </c>
      <c r="D77" s="19" t="s">
        <v>667</v>
      </c>
      <c r="E77" s="66">
        <v>84939974634</v>
      </c>
      <c r="F77" s="12" t="str">
        <f t="shared" si="1"/>
        <v>849.***.***-34</v>
      </c>
      <c r="G77" s="67" t="s">
        <v>180</v>
      </c>
      <c r="H77" s="19">
        <v>3611</v>
      </c>
      <c r="I77" s="20" t="s">
        <v>132</v>
      </c>
      <c r="J77" s="23">
        <v>45754</v>
      </c>
      <c r="K77" s="19">
        <v>3</v>
      </c>
      <c r="L77" s="21">
        <v>5000</v>
      </c>
      <c r="M77" s="21">
        <v>0</v>
      </c>
      <c r="N77" s="21">
        <v>0</v>
      </c>
      <c r="O77" s="21">
        <v>5000</v>
      </c>
      <c r="P77" s="23">
        <v>45755</v>
      </c>
      <c r="Q77" s="25">
        <v>2176</v>
      </c>
      <c r="R77" s="68">
        <v>5000</v>
      </c>
      <c r="S77" s="68">
        <v>335.15</v>
      </c>
      <c r="T77" s="68">
        <v>4664.8500000000004</v>
      </c>
      <c r="U77" s="51"/>
      <c r="V77" s="46" t="str">
        <f>VLOOKUP(H77,'CATEGORIZAÇÃO PARA PUBLICAÇÃO'!$A$1:$C$103,3,FALSE)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549</v>
      </c>
      <c r="D78" s="19" t="s">
        <v>667</v>
      </c>
      <c r="E78" s="66">
        <v>24891606649</v>
      </c>
      <c r="F78" s="12" t="str">
        <f t="shared" si="1"/>
        <v>248.***.***-49</v>
      </c>
      <c r="G78" s="67" t="s">
        <v>181</v>
      </c>
      <c r="H78" s="19">
        <v>3611</v>
      </c>
      <c r="I78" s="20" t="s">
        <v>132</v>
      </c>
      <c r="J78" s="23">
        <v>45754</v>
      </c>
      <c r="K78" s="19">
        <v>3</v>
      </c>
      <c r="L78" s="21">
        <v>5000</v>
      </c>
      <c r="M78" s="21">
        <v>0</v>
      </c>
      <c r="N78" s="21">
        <v>0</v>
      </c>
      <c r="O78" s="21">
        <v>5000</v>
      </c>
      <c r="P78" s="23">
        <v>45755</v>
      </c>
      <c r="Q78" s="25">
        <v>2178</v>
      </c>
      <c r="R78" s="68">
        <v>5000</v>
      </c>
      <c r="S78" s="68">
        <v>335.15</v>
      </c>
      <c r="T78" s="68">
        <v>4664.8500000000004</v>
      </c>
      <c r="U78" s="51"/>
      <c r="V78" s="46" t="str">
        <f>VLOOKUP(H78,'CATEGORIZAÇÃO PARA PUBLICAÇÃO'!$A$1:$C$103,3,FALSE)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550</v>
      </c>
      <c r="D79" s="19" t="s">
        <v>667</v>
      </c>
      <c r="E79" s="66">
        <v>21374872687</v>
      </c>
      <c r="F79" s="12" t="str">
        <f t="shared" si="1"/>
        <v>213.***.***-87</v>
      </c>
      <c r="G79" s="67" t="s">
        <v>182</v>
      </c>
      <c r="H79" s="19">
        <v>3611</v>
      </c>
      <c r="I79" s="20" t="s">
        <v>132</v>
      </c>
      <c r="J79" s="23">
        <v>45754</v>
      </c>
      <c r="K79" s="19">
        <v>3</v>
      </c>
      <c r="L79" s="21">
        <v>7723.94</v>
      </c>
      <c r="M79" s="21">
        <v>0</v>
      </c>
      <c r="N79" s="21">
        <v>0</v>
      </c>
      <c r="O79" s="21">
        <v>7723.94</v>
      </c>
      <c r="P79" s="23">
        <v>45755</v>
      </c>
      <c r="Q79" s="25">
        <v>2181</v>
      </c>
      <c r="R79" s="68">
        <v>7723.9400000000005</v>
      </c>
      <c r="S79" s="68">
        <v>1072.76</v>
      </c>
      <c r="T79" s="68">
        <v>6651.18</v>
      </c>
      <c r="U79" s="51"/>
      <c r="V79" s="46" t="str">
        <f>VLOOKUP(H79,'CATEGORIZAÇÃO PARA PUBLICAÇÃO'!$A$1:$C$103,3,FALSE)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552</v>
      </c>
      <c r="D80" s="19" t="s">
        <v>667</v>
      </c>
      <c r="E80" s="66">
        <v>82839425653</v>
      </c>
      <c r="F80" s="12" t="str">
        <f t="shared" si="1"/>
        <v>828.***.***-53</v>
      </c>
      <c r="G80" s="67" t="s">
        <v>184</v>
      </c>
      <c r="H80" s="19">
        <v>3611</v>
      </c>
      <c r="I80" s="20" t="s">
        <v>132</v>
      </c>
      <c r="J80" s="23">
        <v>45754</v>
      </c>
      <c r="K80" s="19">
        <v>3</v>
      </c>
      <c r="L80" s="21">
        <v>12000</v>
      </c>
      <c r="M80" s="21">
        <v>0</v>
      </c>
      <c r="N80" s="21">
        <v>0</v>
      </c>
      <c r="O80" s="21">
        <v>12000</v>
      </c>
      <c r="P80" s="23">
        <v>45755</v>
      </c>
      <c r="Q80" s="25">
        <v>2183</v>
      </c>
      <c r="R80" s="68">
        <v>12000</v>
      </c>
      <c r="S80" s="68">
        <v>2248.6799999999998</v>
      </c>
      <c r="T80" s="68">
        <v>9751.32</v>
      </c>
      <c r="U80" s="51"/>
      <c r="V80" s="46" t="str">
        <f>VLOOKUP(H80,'CATEGORIZAÇÃO PARA PUBLICAÇÃO'!$A$1:$C$103,3,FALSE)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553</v>
      </c>
      <c r="D81" s="19" t="s">
        <v>667</v>
      </c>
      <c r="E81" s="66">
        <v>4928579895</v>
      </c>
      <c r="F81" s="12" t="str">
        <f t="shared" si="1"/>
        <v>492.***.***-95</v>
      </c>
      <c r="G81" s="67" t="s">
        <v>185</v>
      </c>
      <c r="H81" s="19">
        <v>3611</v>
      </c>
      <c r="I81" s="20" t="s">
        <v>132</v>
      </c>
      <c r="J81" s="23">
        <v>45754</v>
      </c>
      <c r="K81" s="19">
        <v>3</v>
      </c>
      <c r="L81" s="21">
        <v>7274.79</v>
      </c>
      <c r="M81" s="21">
        <v>0</v>
      </c>
      <c r="N81" s="21">
        <v>0</v>
      </c>
      <c r="O81" s="21">
        <v>7274.79</v>
      </c>
      <c r="P81" s="23">
        <v>45755</v>
      </c>
      <c r="Q81" s="25">
        <v>2184</v>
      </c>
      <c r="R81" s="68">
        <v>7274.79</v>
      </c>
      <c r="S81" s="68">
        <v>949.24</v>
      </c>
      <c r="T81" s="68">
        <v>6325.55</v>
      </c>
      <c r="U81" s="51"/>
      <c r="V81" s="46" t="str">
        <f>VLOOKUP(H81,'CATEGORIZAÇÃO PARA PUBLICAÇÃO'!$A$1:$C$103,3,FALSE)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554</v>
      </c>
      <c r="D82" s="19" t="s">
        <v>667</v>
      </c>
      <c r="E82" s="66">
        <v>24596892687</v>
      </c>
      <c r="F82" s="12" t="str">
        <f t="shared" si="1"/>
        <v>245.***.***-87</v>
      </c>
      <c r="G82" s="67" t="s">
        <v>186</v>
      </c>
      <c r="H82" s="19">
        <v>3611</v>
      </c>
      <c r="I82" s="20" t="s">
        <v>132</v>
      </c>
      <c r="J82" s="23">
        <v>45754</v>
      </c>
      <c r="K82" s="19">
        <v>3</v>
      </c>
      <c r="L82" s="21">
        <v>3622.87</v>
      </c>
      <c r="M82" s="21">
        <v>0</v>
      </c>
      <c r="N82" s="21">
        <v>0</v>
      </c>
      <c r="O82" s="21">
        <v>3622.87</v>
      </c>
      <c r="P82" s="23">
        <v>45755</v>
      </c>
      <c r="Q82" s="25">
        <v>2185</v>
      </c>
      <c r="R82" s="68">
        <v>3622.87</v>
      </c>
      <c r="S82" s="68">
        <v>77.27</v>
      </c>
      <c r="T82" s="68">
        <v>3545.6</v>
      </c>
      <c r="U82" s="51"/>
      <c r="V82" s="46" t="str">
        <f>VLOOKUP(H82,'CATEGORIZAÇÃO PARA PUBLICAÇÃO'!$A$1:$C$103,3,FALSE)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556</v>
      </c>
      <c r="D83" s="19" t="s">
        <v>667</v>
      </c>
      <c r="E83" s="66">
        <v>86784552687</v>
      </c>
      <c r="F83" s="12" t="str">
        <f t="shared" si="1"/>
        <v>867.***.***-87</v>
      </c>
      <c r="G83" s="67" t="s">
        <v>187</v>
      </c>
      <c r="H83" s="19">
        <v>3611</v>
      </c>
      <c r="I83" s="20" t="s">
        <v>132</v>
      </c>
      <c r="J83" s="23">
        <v>45754</v>
      </c>
      <c r="K83" s="19">
        <v>3</v>
      </c>
      <c r="L83" s="21">
        <v>5129.12</v>
      </c>
      <c r="M83" s="21">
        <v>0</v>
      </c>
      <c r="N83" s="21">
        <v>0</v>
      </c>
      <c r="O83" s="21">
        <v>5129.12</v>
      </c>
      <c r="P83" s="23">
        <v>45755</v>
      </c>
      <c r="Q83" s="25">
        <v>2186</v>
      </c>
      <c r="R83" s="68">
        <v>5129.12</v>
      </c>
      <c r="S83" s="68">
        <v>364.2</v>
      </c>
      <c r="T83" s="68">
        <v>4764.92</v>
      </c>
      <c r="U83" s="51"/>
      <c r="V83" s="46" t="str">
        <f>VLOOKUP(H83,'CATEGORIZAÇÃO PARA PUBLICAÇÃO'!$A$1:$C$103,3,FALSE)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558</v>
      </c>
      <c r="D84" s="19" t="s">
        <v>667</v>
      </c>
      <c r="E84" s="66">
        <v>10212674650</v>
      </c>
      <c r="F84" s="12" t="str">
        <f t="shared" si="1"/>
        <v>102.***.***-50</v>
      </c>
      <c r="G84" s="67" t="s">
        <v>189</v>
      </c>
      <c r="H84" s="19">
        <v>3611</v>
      </c>
      <c r="I84" s="20" t="s">
        <v>132</v>
      </c>
      <c r="J84" s="23">
        <v>45754</v>
      </c>
      <c r="K84" s="19">
        <v>3</v>
      </c>
      <c r="L84" s="21">
        <v>3800</v>
      </c>
      <c r="M84" s="21">
        <v>0</v>
      </c>
      <c r="N84" s="21">
        <v>0</v>
      </c>
      <c r="O84" s="21">
        <v>3800</v>
      </c>
      <c r="P84" s="23">
        <v>45755</v>
      </c>
      <c r="Q84" s="25">
        <v>2190</v>
      </c>
      <c r="R84" s="68">
        <v>3800</v>
      </c>
      <c r="S84" s="68">
        <v>103.84</v>
      </c>
      <c r="T84" s="68">
        <v>3696.16</v>
      </c>
      <c r="U84" s="51"/>
      <c r="V84" s="46" t="str">
        <f>VLOOKUP(H84,'CATEGORIZAÇÃO PARA PUBLICAÇÃO'!$A$1:$C$103,3,FALSE)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559</v>
      </c>
      <c r="D85" s="19" t="s">
        <v>667</v>
      </c>
      <c r="E85" s="66">
        <v>62297406649</v>
      </c>
      <c r="F85" s="12" t="str">
        <f t="shared" si="1"/>
        <v>622.***.***-49</v>
      </c>
      <c r="G85" s="67" t="s">
        <v>190</v>
      </c>
      <c r="H85" s="19">
        <v>3611</v>
      </c>
      <c r="I85" s="20" t="s">
        <v>132</v>
      </c>
      <c r="J85" s="23">
        <v>45754</v>
      </c>
      <c r="K85" s="19">
        <v>3</v>
      </c>
      <c r="L85" s="21">
        <v>1859.17</v>
      </c>
      <c r="M85" s="21">
        <v>0</v>
      </c>
      <c r="N85" s="21">
        <v>0</v>
      </c>
      <c r="O85" s="21">
        <v>1859.17</v>
      </c>
      <c r="P85" s="23">
        <v>45755</v>
      </c>
      <c r="Q85" s="25">
        <v>2191</v>
      </c>
      <c r="R85" s="68">
        <v>1859.17</v>
      </c>
      <c r="S85" s="68">
        <v>0</v>
      </c>
      <c r="T85" s="68">
        <v>1859.17</v>
      </c>
      <c r="U85" s="51"/>
      <c r="V85" s="46" t="str">
        <f>VLOOKUP(H85,'CATEGORIZAÇÃO PARA PUBLICAÇÃO'!$A$1:$C$103,3,FALSE)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561</v>
      </c>
      <c r="D86" s="19" t="s">
        <v>667</v>
      </c>
      <c r="E86" s="66">
        <v>98321560687</v>
      </c>
      <c r="F86" s="12" t="str">
        <f t="shared" si="1"/>
        <v>983.***.***-87</v>
      </c>
      <c r="G86" s="67" t="s">
        <v>192</v>
      </c>
      <c r="H86" s="19">
        <v>3611</v>
      </c>
      <c r="I86" s="20" t="s">
        <v>132</v>
      </c>
      <c r="J86" s="23">
        <v>45754</v>
      </c>
      <c r="K86" s="19">
        <v>3</v>
      </c>
      <c r="L86" s="21">
        <v>3300</v>
      </c>
      <c r="M86" s="21">
        <v>0</v>
      </c>
      <c r="N86" s="21">
        <v>0</v>
      </c>
      <c r="O86" s="21">
        <v>3300</v>
      </c>
      <c r="P86" s="23">
        <v>45755</v>
      </c>
      <c r="Q86" s="25">
        <v>2192</v>
      </c>
      <c r="R86" s="68">
        <v>3300</v>
      </c>
      <c r="S86" s="68">
        <v>35.700000000000003</v>
      </c>
      <c r="T86" s="68">
        <v>3264.3</v>
      </c>
      <c r="U86" s="51"/>
      <c r="V86" s="46" t="str">
        <f>VLOOKUP(H86,'CATEGORIZAÇÃO PARA PUBLICAÇÃO'!$A$1:$C$103,3,FALSE)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562</v>
      </c>
      <c r="D87" s="19" t="s">
        <v>667</v>
      </c>
      <c r="E87" s="66">
        <v>56653212653</v>
      </c>
      <c r="F87" s="12" t="str">
        <f t="shared" si="1"/>
        <v>566.***.***-53</v>
      </c>
      <c r="G87" s="67" t="s">
        <v>193</v>
      </c>
      <c r="H87" s="19">
        <v>3611</v>
      </c>
      <c r="I87" s="20" t="s">
        <v>132</v>
      </c>
      <c r="J87" s="23">
        <v>45754</v>
      </c>
      <c r="K87" s="19">
        <v>3</v>
      </c>
      <c r="L87" s="21">
        <v>1999.27</v>
      </c>
      <c r="M87" s="21">
        <v>0</v>
      </c>
      <c r="N87" s="21">
        <v>0</v>
      </c>
      <c r="O87" s="21">
        <v>1999.27</v>
      </c>
      <c r="P87" s="23">
        <v>45755</v>
      </c>
      <c r="Q87" s="25">
        <v>2193</v>
      </c>
      <c r="R87" s="68">
        <v>1999.27</v>
      </c>
      <c r="S87" s="68">
        <v>0</v>
      </c>
      <c r="T87" s="68">
        <v>1999.27</v>
      </c>
      <c r="U87" s="51"/>
      <c r="V87" s="46" t="str">
        <f>VLOOKUP(H87,'CATEGORIZAÇÃO PARA PUBLICAÇÃO'!$A$1:$C$103,3,FALSE)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569</v>
      </c>
      <c r="D88" s="19" t="s">
        <v>667</v>
      </c>
      <c r="E88" s="66">
        <v>94454981604</v>
      </c>
      <c r="F88" s="12" t="str">
        <f t="shared" si="1"/>
        <v>944.***.***-04</v>
      </c>
      <c r="G88" s="67" t="s">
        <v>199</v>
      </c>
      <c r="H88" s="19">
        <v>3611</v>
      </c>
      <c r="I88" s="20" t="s">
        <v>132</v>
      </c>
      <c r="J88" s="23">
        <v>45754</v>
      </c>
      <c r="K88" s="19">
        <v>2</v>
      </c>
      <c r="L88" s="21">
        <v>17000</v>
      </c>
      <c r="M88" s="21">
        <v>0</v>
      </c>
      <c r="N88" s="21">
        <v>0</v>
      </c>
      <c r="O88" s="21">
        <v>17000</v>
      </c>
      <c r="P88" s="23">
        <v>45755</v>
      </c>
      <c r="Q88" s="25">
        <v>2196</v>
      </c>
      <c r="R88" s="68">
        <v>17000</v>
      </c>
      <c r="S88" s="68">
        <v>3623.68</v>
      </c>
      <c r="T88" s="68">
        <v>13376.32</v>
      </c>
      <c r="U88" s="51"/>
      <c r="V88" s="46" t="str">
        <f>VLOOKUP(H88,'CATEGORIZAÇÃO PARA PUBLICAÇÃO'!$A$1:$C$103,3,FALSE)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583</v>
      </c>
      <c r="D89" s="19" t="s">
        <v>667</v>
      </c>
      <c r="E89" s="66">
        <v>32239405000173</v>
      </c>
      <c r="F89" s="12">
        <f t="shared" si="1"/>
        <v>32239405000173</v>
      </c>
      <c r="G89" s="67" t="s">
        <v>212</v>
      </c>
      <c r="H89" s="19">
        <v>3920</v>
      </c>
      <c r="I89" s="20" t="s">
        <v>132</v>
      </c>
      <c r="J89" s="23">
        <v>45754</v>
      </c>
      <c r="K89" s="19">
        <v>3</v>
      </c>
      <c r="L89" s="21">
        <v>4102.07</v>
      </c>
      <c r="M89" s="21">
        <v>0</v>
      </c>
      <c r="N89" s="21">
        <v>0</v>
      </c>
      <c r="O89" s="21">
        <v>4102.07</v>
      </c>
      <c r="P89" s="23">
        <v>45755</v>
      </c>
      <c r="Q89" s="25">
        <v>2154</v>
      </c>
      <c r="R89" s="68">
        <v>4102.07</v>
      </c>
      <c r="S89" s="68">
        <v>196.9</v>
      </c>
      <c r="T89" s="68">
        <v>3905.17</v>
      </c>
      <c r="U89" s="51"/>
      <c r="V89" s="46" t="str">
        <f>VLOOKUP(H89,'CATEGORIZAÇÃO PARA PUBLICAÇÃO'!$A$1:$C$103,3,FALSE)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584</v>
      </c>
      <c r="D90" s="19" t="s">
        <v>667</v>
      </c>
      <c r="E90" s="66">
        <v>22510183000128</v>
      </c>
      <c r="F90" s="12">
        <f t="shared" si="1"/>
        <v>22510183000128</v>
      </c>
      <c r="G90" s="67" t="s">
        <v>213</v>
      </c>
      <c r="H90" s="19">
        <v>3920</v>
      </c>
      <c r="I90" s="20" t="s">
        <v>132</v>
      </c>
      <c r="J90" s="23">
        <v>45754</v>
      </c>
      <c r="K90" s="19">
        <v>3</v>
      </c>
      <c r="L90" s="21">
        <v>13584.77</v>
      </c>
      <c r="M90" s="21">
        <v>0</v>
      </c>
      <c r="N90" s="21">
        <v>0</v>
      </c>
      <c r="O90" s="21">
        <v>13584.77</v>
      </c>
      <c r="P90" s="23">
        <v>45755</v>
      </c>
      <c r="Q90" s="25">
        <v>2144</v>
      </c>
      <c r="R90" s="68">
        <v>13584.77</v>
      </c>
      <c r="S90" s="68">
        <v>652.07000000000005</v>
      </c>
      <c r="T90" s="68">
        <v>12932.7</v>
      </c>
      <c r="U90" s="51"/>
      <c r="V90" s="46" t="str">
        <f>VLOOKUP(H90,'CATEGORIZAÇÃO PARA PUBLICAÇÃO'!$A$1:$C$103,3,FALSE)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585</v>
      </c>
      <c r="D91" s="19" t="s">
        <v>667</v>
      </c>
      <c r="E91" s="66">
        <v>38437345000180</v>
      </c>
      <c r="F91" s="12">
        <f t="shared" si="1"/>
        <v>38437345000180</v>
      </c>
      <c r="G91" s="67" t="s">
        <v>214</v>
      </c>
      <c r="H91" s="19">
        <v>3920</v>
      </c>
      <c r="I91" s="20" t="s">
        <v>132</v>
      </c>
      <c r="J91" s="23">
        <v>45754</v>
      </c>
      <c r="K91" s="19">
        <v>3</v>
      </c>
      <c r="L91" s="21">
        <v>10978.47</v>
      </c>
      <c r="M91" s="21">
        <v>0</v>
      </c>
      <c r="N91" s="21">
        <v>0</v>
      </c>
      <c r="O91" s="21">
        <v>10978.47</v>
      </c>
      <c r="P91" s="23">
        <v>45755</v>
      </c>
      <c r="Q91" s="25">
        <v>2142</v>
      </c>
      <c r="R91" s="68">
        <v>10978.47</v>
      </c>
      <c r="S91" s="68">
        <v>526.97</v>
      </c>
      <c r="T91" s="68">
        <v>10451.5</v>
      </c>
      <c r="U91" s="51"/>
      <c r="V91" s="46" t="str">
        <f>VLOOKUP(H91,'CATEGORIZAÇÃO PARA PUBLICAÇÃO'!$A$1:$C$103,3,FALSE)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586</v>
      </c>
      <c r="D92" s="19" t="s">
        <v>667</v>
      </c>
      <c r="E92" s="66">
        <v>14165537000116</v>
      </c>
      <c r="F92" s="12">
        <f t="shared" si="1"/>
        <v>14165537000116</v>
      </c>
      <c r="G92" s="67" t="s">
        <v>215</v>
      </c>
      <c r="H92" s="19">
        <v>3920</v>
      </c>
      <c r="I92" s="20" t="s">
        <v>132</v>
      </c>
      <c r="J92" s="23">
        <v>45754</v>
      </c>
      <c r="K92" s="19">
        <v>3</v>
      </c>
      <c r="L92" s="21">
        <v>8404.1</v>
      </c>
      <c r="M92" s="21">
        <v>0</v>
      </c>
      <c r="N92" s="21">
        <v>0</v>
      </c>
      <c r="O92" s="21">
        <v>8404.1</v>
      </c>
      <c r="P92" s="23">
        <v>45755</v>
      </c>
      <c r="Q92" s="25">
        <v>2143</v>
      </c>
      <c r="R92" s="68">
        <v>8404.1</v>
      </c>
      <c r="S92" s="68">
        <v>403.4</v>
      </c>
      <c r="T92" s="68">
        <v>8000.7</v>
      </c>
      <c r="U92" s="51"/>
      <c r="V92" s="46" t="str">
        <f>VLOOKUP(H92,'CATEGORIZAÇÃO PARA PUBLICAÇÃO'!$A$1:$C$103,3,FALSE)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587</v>
      </c>
      <c r="D93" s="19" t="s">
        <v>667</v>
      </c>
      <c r="E93" s="66">
        <v>11027551000165</v>
      </c>
      <c r="F93" s="12">
        <f t="shared" si="1"/>
        <v>11027551000165</v>
      </c>
      <c r="G93" s="67" t="s">
        <v>216</v>
      </c>
      <c r="H93" s="19">
        <v>3920</v>
      </c>
      <c r="I93" s="20" t="s">
        <v>132</v>
      </c>
      <c r="J93" s="23">
        <v>45754</v>
      </c>
      <c r="K93" s="19">
        <v>3</v>
      </c>
      <c r="L93" s="21">
        <v>7796.28</v>
      </c>
      <c r="M93" s="21">
        <v>0</v>
      </c>
      <c r="N93" s="21">
        <v>0</v>
      </c>
      <c r="O93" s="21">
        <v>7796.28</v>
      </c>
      <c r="P93" s="23">
        <v>45755</v>
      </c>
      <c r="Q93" s="25">
        <v>2156</v>
      </c>
      <c r="R93" s="68">
        <v>7796.2800000000007</v>
      </c>
      <c r="S93" s="68">
        <v>374.22</v>
      </c>
      <c r="T93" s="68">
        <v>7422.06</v>
      </c>
      <c r="U93" s="51"/>
      <c r="V93" s="46" t="str">
        <f>VLOOKUP(H93,'CATEGORIZAÇÃO PARA PUBLICAÇÃO'!$A$1:$C$103,3,FALSE)</f>
        <v>LOCAÇÕES</v>
      </c>
    </row>
    <row r="94" spans="1:22" s="13" customFormat="1" ht="72" customHeight="1" x14ac:dyDescent="0.25">
      <c r="A94" s="50">
        <v>1441</v>
      </c>
      <c r="B94" s="19">
        <v>1440011</v>
      </c>
      <c r="C94" s="19" t="s">
        <v>603</v>
      </c>
      <c r="D94" s="19" t="s">
        <v>667</v>
      </c>
      <c r="E94" s="66">
        <v>34028316001509</v>
      </c>
      <c r="F94" s="12">
        <f t="shared" si="1"/>
        <v>34028316001509</v>
      </c>
      <c r="G94" s="67" t="s">
        <v>208</v>
      </c>
      <c r="H94" s="19">
        <v>3915</v>
      </c>
      <c r="I94" s="20" t="s">
        <v>234</v>
      </c>
      <c r="J94" s="23">
        <v>45754</v>
      </c>
      <c r="K94" s="19">
        <v>4</v>
      </c>
      <c r="L94" s="21">
        <v>22427.94</v>
      </c>
      <c r="M94" s="21">
        <v>0</v>
      </c>
      <c r="N94" s="21">
        <v>0</v>
      </c>
      <c r="O94" s="21">
        <v>22427.94</v>
      </c>
      <c r="P94" s="23">
        <v>45755</v>
      </c>
      <c r="Q94" s="25">
        <v>2175</v>
      </c>
      <c r="R94" s="68">
        <v>22427.94</v>
      </c>
      <c r="S94" s="68">
        <v>0</v>
      </c>
      <c r="T94" s="68">
        <v>22427.94</v>
      </c>
      <c r="U94" s="51"/>
      <c r="V94" s="46" t="str">
        <f>VLOOKUP(H94,'CATEGORIZAÇÃO PARA PUBLICAÇÃO'!$A$1:$C$103,3,FALSE)</f>
        <v>PRESTAÇÃO DE SERVIÇOS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653</v>
      </c>
      <c r="D95" s="19" t="s">
        <v>667</v>
      </c>
      <c r="E95" s="66">
        <v>26136325000190</v>
      </c>
      <c r="F95" s="12">
        <f t="shared" si="1"/>
        <v>26136325000190</v>
      </c>
      <c r="G95" s="67" t="s">
        <v>284</v>
      </c>
      <c r="H95" s="19">
        <v>3920</v>
      </c>
      <c r="I95" s="20" t="s">
        <v>132</v>
      </c>
      <c r="J95" s="23">
        <v>45754</v>
      </c>
      <c r="K95" s="19">
        <v>3</v>
      </c>
      <c r="L95" s="21">
        <v>963.81</v>
      </c>
      <c r="M95" s="21">
        <v>48.19</v>
      </c>
      <c r="N95" s="21">
        <v>0</v>
      </c>
      <c r="O95" s="21">
        <v>915.61999999999989</v>
      </c>
      <c r="P95" s="23">
        <v>45755</v>
      </c>
      <c r="Q95" s="25">
        <v>2161</v>
      </c>
      <c r="R95" s="68">
        <v>915.62</v>
      </c>
      <c r="S95" s="68">
        <v>0</v>
      </c>
      <c r="T95" s="68">
        <v>915.62</v>
      </c>
      <c r="U95" s="51"/>
      <c r="V95" s="46" t="str">
        <f>VLOOKUP(H95,'CATEGORIZAÇÃO PARA PUBLICAÇÃO'!$A$1:$C$103,3,FALSE)</f>
        <v>LOCAÇÕES</v>
      </c>
    </row>
    <row r="96" spans="1:22" s="13" customFormat="1" ht="72" customHeight="1" x14ac:dyDescent="0.25">
      <c r="A96" s="50">
        <v>1441</v>
      </c>
      <c r="B96" s="19">
        <v>1440011</v>
      </c>
      <c r="C96" s="19" t="s">
        <v>663</v>
      </c>
      <c r="D96" s="19" t="s">
        <v>667</v>
      </c>
      <c r="E96" s="66">
        <v>11568355000106</v>
      </c>
      <c r="F96" s="12">
        <f t="shared" si="1"/>
        <v>11568355000106</v>
      </c>
      <c r="G96" s="67" t="s">
        <v>253</v>
      </c>
      <c r="H96" s="19">
        <v>3904</v>
      </c>
      <c r="I96" s="20" t="s">
        <v>254</v>
      </c>
      <c r="J96" s="23">
        <v>45754</v>
      </c>
      <c r="K96" s="19">
        <v>4</v>
      </c>
      <c r="L96" s="21">
        <v>3145.94</v>
      </c>
      <c r="M96" s="21">
        <v>0</v>
      </c>
      <c r="N96" s="21">
        <v>0</v>
      </c>
      <c r="O96" s="21">
        <v>3145.94</v>
      </c>
      <c r="P96" s="23">
        <v>45755</v>
      </c>
      <c r="Q96" s="25">
        <v>2182</v>
      </c>
      <c r="R96" s="68">
        <v>3145.94</v>
      </c>
      <c r="S96" s="68">
        <v>0</v>
      </c>
      <c r="T96" s="68">
        <v>3145.94</v>
      </c>
      <c r="U96" s="51"/>
      <c r="V96" s="46" t="str">
        <f>VLOOKUP(H96,'CATEGORIZAÇÃO PARA PUBLICAÇÃO'!$A$1:$C$103,3,FALSE)</f>
        <v>PRESTAÇÃO DE SERVIÇOS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501</v>
      </c>
      <c r="D97" s="19" t="s">
        <v>667</v>
      </c>
      <c r="E97" s="66">
        <v>14408503649</v>
      </c>
      <c r="F97" s="12" t="str">
        <f t="shared" si="1"/>
        <v>144.***.***-49</v>
      </c>
      <c r="G97" s="67" t="s">
        <v>134</v>
      </c>
      <c r="H97" s="19">
        <v>3611</v>
      </c>
      <c r="I97" s="20" t="s">
        <v>132</v>
      </c>
      <c r="J97" s="23">
        <v>45754</v>
      </c>
      <c r="K97" s="19">
        <v>3</v>
      </c>
      <c r="L97" s="21">
        <v>6642.37</v>
      </c>
      <c r="M97" s="21">
        <v>0</v>
      </c>
      <c r="N97" s="21">
        <v>0</v>
      </c>
      <c r="O97" s="21">
        <v>6642.37</v>
      </c>
      <c r="P97" s="23">
        <v>45756</v>
      </c>
      <c r="Q97" s="25">
        <v>2213</v>
      </c>
      <c r="R97" s="68">
        <v>6642.37</v>
      </c>
      <c r="S97" s="68">
        <v>775.33</v>
      </c>
      <c r="T97" s="68">
        <v>5867.04</v>
      </c>
      <c r="U97" s="51"/>
      <c r="V97" s="46" t="str">
        <f>VLOOKUP(H97,'CATEGORIZAÇÃO PARA PUBLICAÇÃO'!$A$1:$C$103,3,FALSE)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504</v>
      </c>
      <c r="D98" s="19" t="s">
        <v>667</v>
      </c>
      <c r="E98" s="66">
        <v>66606667615</v>
      </c>
      <c r="F98" s="12" t="str">
        <f t="shared" si="1"/>
        <v>666.***.***-15</v>
      </c>
      <c r="G98" s="67" t="s">
        <v>137</v>
      </c>
      <c r="H98" s="19">
        <v>3611</v>
      </c>
      <c r="I98" s="20" t="s">
        <v>132</v>
      </c>
      <c r="J98" s="23">
        <v>45754</v>
      </c>
      <c r="K98" s="19">
        <v>3</v>
      </c>
      <c r="L98" s="21">
        <v>6859.35</v>
      </c>
      <c r="M98" s="21">
        <v>0</v>
      </c>
      <c r="N98" s="21">
        <v>0</v>
      </c>
      <c r="O98" s="21">
        <v>6859.35</v>
      </c>
      <c r="P98" s="23">
        <v>45756</v>
      </c>
      <c r="Q98" s="25">
        <v>2226</v>
      </c>
      <c r="R98" s="68">
        <v>6859.35</v>
      </c>
      <c r="S98" s="68">
        <v>835</v>
      </c>
      <c r="T98" s="68">
        <v>6024.35</v>
      </c>
      <c r="U98" s="51"/>
      <c r="V98" s="46" t="str">
        <f>VLOOKUP(H98,'CATEGORIZAÇÃO PARA PUBLICAÇÃO'!$A$1:$C$103,3,FALSE)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505</v>
      </c>
      <c r="D99" s="19" t="s">
        <v>667</v>
      </c>
      <c r="E99" s="66">
        <v>9269157628</v>
      </c>
      <c r="F99" s="12" t="str">
        <f t="shared" si="1"/>
        <v>926.***.***-28</v>
      </c>
      <c r="G99" s="67" t="s">
        <v>138</v>
      </c>
      <c r="H99" s="19">
        <v>3611</v>
      </c>
      <c r="I99" s="20" t="s">
        <v>132</v>
      </c>
      <c r="J99" s="23">
        <v>45754</v>
      </c>
      <c r="K99" s="19">
        <v>3</v>
      </c>
      <c r="L99" s="21">
        <v>3831.81</v>
      </c>
      <c r="M99" s="21">
        <v>0</v>
      </c>
      <c r="N99" s="21">
        <v>0</v>
      </c>
      <c r="O99" s="21">
        <v>3831.81</v>
      </c>
      <c r="P99" s="23">
        <v>45756</v>
      </c>
      <c r="Q99" s="25">
        <v>2218</v>
      </c>
      <c r="R99" s="68">
        <v>3831.81</v>
      </c>
      <c r="S99" s="68">
        <v>108.61</v>
      </c>
      <c r="T99" s="68">
        <v>3723.2</v>
      </c>
      <c r="U99" s="51"/>
      <c r="V99" s="46" t="str">
        <f>VLOOKUP(H99,'CATEGORIZAÇÃO PARA PUBLICAÇÃO'!$A$1:$C$103,3,FALSE)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517</v>
      </c>
      <c r="D100" s="19" t="s">
        <v>667</v>
      </c>
      <c r="E100" s="66">
        <v>73694126600</v>
      </c>
      <c r="F100" s="12" t="str">
        <f t="shared" si="1"/>
        <v>736.***.***-00</v>
      </c>
      <c r="G100" s="67" t="s">
        <v>150</v>
      </c>
      <c r="H100" s="19">
        <v>3611</v>
      </c>
      <c r="I100" s="20" t="s">
        <v>132</v>
      </c>
      <c r="J100" s="23">
        <v>45754</v>
      </c>
      <c r="K100" s="19">
        <v>3</v>
      </c>
      <c r="L100" s="21">
        <v>7660.1</v>
      </c>
      <c r="M100" s="21">
        <v>0</v>
      </c>
      <c r="N100" s="21">
        <v>0</v>
      </c>
      <c r="O100" s="21">
        <v>7660.1</v>
      </c>
      <c r="P100" s="23">
        <v>45756</v>
      </c>
      <c r="Q100" s="25">
        <v>2217</v>
      </c>
      <c r="R100" s="68">
        <v>7660.0999999999995</v>
      </c>
      <c r="S100" s="68">
        <v>1055.2</v>
      </c>
      <c r="T100" s="68">
        <v>6604.9</v>
      </c>
      <c r="U100" s="51"/>
      <c r="V100" s="46" t="str">
        <f>VLOOKUP(H100,'CATEGORIZAÇÃO PARA PUBLICAÇÃO'!$A$1:$C$103,3,FALSE)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522</v>
      </c>
      <c r="D101" s="19" t="s">
        <v>667</v>
      </c>
      <c r="E101" s="66">
        <v>62895958653</v>
      </c>
      <c r="F101" s="12" t="str">
        <f t="shared" si="1"/>
        <v>628.***.***-53</v>
      </c>
      <c r="G101" s="67" t="s">
        <v>155</v>
      </c>
      <c r="H101" s="19">
        <v>3611</v>
      </c>
      <c r="I101" s="20" t="s">
        <v>132</v>
      </c>
      <c r="J101" s="23">
        <v>45754</v>
      </c>
      <c r="K101" s="19">
        <v>3</v>
      </c>
      <c r="L101" s="21">
        <v>1475.22</v>
      </c>
      <c r="M101" s="21">
        <v>0</v>
      </c>
      <c r="N101" s="21">
        <v>0</v>
      </c>
      <c r="O101" s="21">
        <v>1475.22</v>
      </c>
      <c r="P101" s="23">
        <v>45756</v>
      </c>
      <c r="Q101" s="25">
        <v>2220</v>
      </c>
      <c r="R101" s="68">
        <v>1475.22</v>
      </c>
      <c r="S101" s="68">
        <v>0</v>
      </c>
      <c r="T101" s="68">
        <v>1475.22</v>
      </c>
      <c r="U101" s="51"/>
      <c r="V101" s="46" t="str">
        <f>VLOOKUP(H101,'CATEGORIZAÇÃO PARA PUBLICAÇÃO'!$A$1:$C$103,3,FALSE)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523</v>
      </c>
      <c r="D102" s="19" t="s">
        <v>667</v>
      </c>
      <c r="E102" s="66">
        <v>62897306653</v>
      </c>
      <c r="F102" s="12" t="str">
        <f t="shared" si="1"/>
        <v>628.***.***-53</v>
      </c>
      <c r="G102" s="67" t="s">
        <v>156</v>
      </c>
      <c r="H102" s="19">
        <v>3611</v>
      </c>
      <c r="I102" s="20" t="s">
        <v>132</v>
      </c>
      <c r="J102" s="23">
        <v>45754</v>
      </c>
      <c r="K102" s="19">
        <v>3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45756</v>
      </c>
      <c r="Q102" s="25">
        <v>2207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PUBLICAÇÃO'!$A$1:$C$103,3,FALSE)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524</v>
      </c>
      <c r="D103" s="19" t="s">
        <v>667</v>
      </c>
      <c r="E103" s="66">
        <v>54565707691</v>
      </c>
      <c r="F103" s="12" t="str">
        <f t="shared" si="1"/>
        <v>545.***.***-91</v>
      </c>
      <c r="G103" s="67" t="s">
        <v>157</v>
      </c>
      <c r="H103" s="19">
        <v>3611</v>
      </c>
      <c r="I103" s="20" t="s">
        <v>132</v>
      </c>
      <c r="J103" s="23">
        <v>45754</v>
      </c>
      <c r="K103" s="19">
        <v>3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45756</v>
      </c>
      <c r="Q103" s="25">
        <v>2209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PUBLICAÇÃO'!$A$1:$C$103,3,FALSE)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526</v>
      </c>
      <c r="D104" s="19" t="s">
        <v>667</v>
      </c>
      <c r="E104" s="66">
        <v>24046590653</v>
      </c>
      <c r="F104" s="12" t="str">
        <f t="shared" si="1"/>
        <v>240.***.***-53</v>
      </c>
      <c r="G104" s="67" t="s">
        <v>158</v>
      </c>
      <c r="H104" s="19">
        <v>3611</v>
      </c>
      <c r="I104" s="20" t="s">
        <v>132</v>
      </c>
      <c r="J104" s="23">
        <v>45754</v>
      </c>
      <c r="K104" s="19">
        <v>3</v>
      </c>
      <c r="L104" s="21">
        <v>6368.79</v>
      </c>
      <c r="M104" s="21">
        <v>0</v>
      </c>
      <c r="N104" s="21">
        <v>0</v>
      </c>
      <c r="O104" s="21">
        <v>6368.79</v>
      </c>
      <c r="P104" s="23">
        <v>45756</v>
      </c>
      <c r="Q104" s="25">
        <v>2199</v>
      </c>
      <c r="R104" s="68">
        <v>6368.79</v>
      </c>
      <c r="S104" s="68">
        <v>700.09</v>
      </c>
      <c r="T104" s="68">
        <v>5668.7</v>
      </c>
      <c r="U104" s="51"/>
      <c r="V104" s="46" t="str">
        <f>VLOOKUP(H104,'CATEGORIZAÇÃO PARA PUBLICAÇÃO'!$A$1:$C$103,3,FALSE)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529</v>
      </c>
      <c r="D105" s="19" t="s">
        <v>667</v>
      </c>
      <c r="E105" s="66">
        <v>12104191653</v>
      </c>
      <c r="F105" s="12" t="str">
        <f t="shared" si="1"/>
        <v>121.***.***-53</v>
      </c>
      <c r="G105" s="67" t="s">
        <v>161</v>
      </c>
      <c r="H105" s="19">
        <v>3611</v>
      </c>
      <c r="I105" s="20" t="s">
        <v>132</v>
      </c>
      <c r="J105" s="23">
        <v>45754</v>
      </c>
      <c r="K105" s="19">
        <v>3</v>
      </c>
      <c r="L105" s="21">
        <v>12654.84</v>
      </c>
      <c r="M105" s="21">
        <v>0</v>
      </c>
      <c r="N105" s="21">
        <v>0</v>
      </c>
      <c r="O105" s="21">
        <v>12654.84</v>
      </c>
      <c r="P105" s="23">
        <v>45756</v>
      </c>
      <c r="Q105" s="25">
        <v>2223</v>
      </c>
      <c r="R105" s="68">
        <v>12654.84</v>
      </c>
      <c r="S105" s="68">
        <v>2428.7600000000002</v>
      </c>
      <c r="T105" s="68">
        <v>10226.08</v>
      </c>
      <c r="U105" s="51"/>
      <c r="V105" s="46" t="str">
        <f>VLOOKUP(H105,'CATEGORIZAÇÃO PARA PUBLICAÇÃO'!$A$1:$C$103,3,FALSE)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532</v>
      </c>
      <c r="D106" s="19" t="s">
        <v>667</v>
      </c>
      <c r="E106" s="66">
        <v>58352910604</v>
      </c>
      <c r="F106" s="12" t="str">
        <f t="shared" si="1"/>
        <v>583.***.***-04</v>
      </c>
      <c r="G106" s="67" t="s">
        <v>164</v>
      </c>
      <c r="H106" s="19">
        <v>3611</v>
      </c>
      <c r="I106" s="20" t="s">
        <v>132</v>
      </c>
      <c r="J106" s="23">
        <v>45754</v>
      </c>
      <c r="K106" s="19">
        <v>3</v>
      </c>
      <c r="L106" s="21">
        <v>6642.37</v>
      </c>
      <c r="M106" s="21">
        <v>0</v>
      </c>
      <c r="N106" s="21">
        <v>0</v>
      </c>
      <c r="O106" s="21">
        <v>6642.37</v>
      </c>
      <c r="P106" s="23">
        <v>45756</v>
      </c>
      <c r="Q106" s="25">
        <v>2214</v>
      </c>
      <c r="R106" s="68">
        <v>6642.37</v>
      </c>
      <c r="S106" s="68">
        <v>775.33</v>
      </c>
      <c r="T106" s="68">
        <v>5867.04</v>
      </c>
      <c r="U106" s="51"/>
      <c r="V106" s="46" t="str">
        <f>VLOOKUP(H106,'CATEGORIZAÇÃO PARA PUBLICAÇÃO'!$A$1:$C$103,3,FALSE)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534</v>
      </c>
      <c r="D107" s="19" t="s">
        <v>667</v>
      </c>
      <c r="E107" s="66">
        <v>96572523691</v>
      </c>
      <c r="F107" s="12" t="str">
        <f t="shared" si="1"/>
        <v>965.***.***-91</v>
      </c>
      <c r="G107" s="67" t="s">
        <v>166</v>
      </c>
      <c r="H107" s="19">
        <v>3611</v>
      </c>
      <c r="I107" s="20" t="s">
        <v>132</v>
      </c>
      <c r="J107" s="23">
        <v>45754</v>
      </c>
      <c r="K107" s="19">
        <v>3</v>
      </c>
      <c r="L107" s="21">
        <v>9223.33</v>
      </c>
      <c r="M107" s="21">
        <v>0</v>
      </c>
      <c r="N107" s="21">
        <v>0</v>
      </c>
      <c r="O107" s="21">
        <v>9223.33</v>
      </c>
      <c r="P107" s="23">
        <v>45756</v>
      </c>
      <c r="Q107" s="25">
        <v>2211</v>
      </c>
      <c r="R107" s="68">
        <v>9223.33</v>
      </c>
      <c r="S107" s="68">
        <v>1485.09</v>
      </c>
      <c r="T107" s="68">
        <v>7738.24</v>
      </c>
      <c r="U107" s="51"/>
      <c r="V107" s="46" t="str">
        <f>VLOOKUP(H107,'CATEGORIZAÇÃO PARA PUBLICAÇÃO'!$A$1:$C$103,3,FALSE)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535</v>
      </c>
      <c r="D108" s="19" t="s">
        <v>667</v>
      </c>
      <c r="E108" s="66">
        <v>16618025672</v>
      </c>
      <c r="F108" s="12" t="str">
        <f t="shared" si="1"/>
        <v>166.***.***-72</v>
      </c>
      <c r="G108" s="67" t="s">
        <v>167</v>
      </c>
      <c r="H108" s="19">
        <v>3611</v>
      </c>
      <c r="I108" s="20" t="s">
        <v>132</v>
      </c>
      <c r="J108" s="23">
        <v>45754</v>
      </c>
      <c r="K108" s="19">
        <v>3</v>
      </c>
      <c r="L108" s="21">
        <v>3518.27</v>
      </c>
      <c r="M108" s="21">
        <v>0</v>
      </c>
      <c r="N108" s="21">
        <v>0</v>
      </c>
      <c r="O108" s="21">
        <v>3518.27</v>
      </c>
      <c r="P108" s="23">
        <v>45756</v>
      </c>
      <c r="Q108" s="25">
        <v>2202</v>
      </c>
      <c r="R108" s="68">
        <v>3518.27</v>
      </c>
      <c r="S108" s="68">
        <v>61.58</v>
      </c>
      <c r="T108" s="68">
        <v>3456.69</v>
      </c>
      <c r="U108" s="51"/>
      <c r="V108" s="46" t="str">
        <f>VLOOKUP(H108,'CATEGORIZAÇÃO PARA PUBLICAÇÃO'!$A$1:$C$103,3,FALSE)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536</v>
      </c>
      <c r="D109" s="19" t="s">
        <v>667</v>
      </c>
      <c r="E109" s="66">
        <v>56445180604</v>
      </c>
      <c r="F109" s="12" t="str">
        <f t="shared" si="1"/>
        <v>564.***.***-04</v>
      </c>
      <c r="G109" s="67" t="s">
        <v>168</v>
      </c>
      <c r="H109" s="19">
        <v>3611</v>
      </c>
      <c r="I109" s="20" t="s">
        <v>132</v>
      </c>
      <c r="J109" s="23">
        <v>45754</v>
      </c>
      <c r="K109" s="19">
        <v>3</v>
      </c>
      <c r="L109" s="21">
        <v>3193.84</v>
      </c>
      <c r="M109" s="21">
        <v>0</v>
      </c>
      <c r="N109" s="21">
        <v>0</v>
      </c>
      <c r="O109" s="21">
        <v>3193.84</v>
      </c>
      <c r="P109" s="23">
        <v>45756</v>
      </c>
      <c r="Q109" s="25">
        <v>2222</v>
      </c>
      <c r="R109" s="68">
        <v>3193.84</v>
      </c>
      <c r="S109" s="68">
        <v>27.73</v>
      </c>
      <c r="T109" s="68">
        <v>3166.11</v>
      </c>
      <c r="U109" s="51"/>
      <c r="V109" s="46" t="str">
        <f>VLOOKUP(H109,'CATEGORIZAÇÃO PARA PUBLICAÇÃO'!$A$1:$C$103,3,FALSE)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542</v>
      </c>
      <c r="D110" s="19" t="s">
        <v>667</v>
      </c>
      <c r="E110" s="66">
        <v>20660570610</v>
      </c>
      <c r="F110" s="12" t="str">
        <f t="shared" si="1"/>
        <v>206.***.***-10</v>
      </c>
      <c r="G110" s="67" t="s">
        <v>174</v>
      </c>
      <c r="H110" s="19">
        <v>3611</v>
      </c>
      <c r="I110" s="20" t="s">
        <v>132</v>
      </c>
      <c r="J110" s="23">
        <v>45754</v>
      </c>
      <c r="K110" s="19">
        <v>3</v>
      </c>
      <c r="L110" s="21">
        <v>13040.43</v>
      </c>
      <c r="M110" s="21">
        <v>0</v>
      </c>
      <c r="N110" s="21">
        <v>0</v>
      </c>
      <c r="O110" s="21">
        <v>13040.43</v>
      </c>
      <c r="P110" s="23">
        <v>45756</v>
      </c>
      <c r="Q110" s="25">
        <v>2221</v>
      </c>
      <c r="R110" s="68">
        <v>13040.43</v>
      </c>
      <c r="S110" s="68">
        <v>2534.79</v>
      </c>
      <c r="T110" s="68">
        <v>10505.64</v>
      </c>
      <c r="U110" s="51"/>
      <c r="V110" s="46" t="str">
        <f>VLOOKUP(H110,'CATEGORIZAÇÃO PARA PUBLICAÇÃO'!$A$1:$C$103,3,FALSE)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572</v>
      </c>
      <c r="D111" s="19" t="s">
        <v>667</v>
      </c>
      <c r="E111" s="66">
        <v>54710693668</v>
      </c>
      <c r="F111" s="12" t="str">
        <f t="shared" si="1"/>
        <v>547.***.***-68</v>
      </c>
      <c r="G111" s="67" t="s">
        <v>200</v>
      </c>
      <c r="H111" s="19">
        <v>3611</v>
      </c>
      <c r="I111" s="20" t="s">
        <v>132</v>
      </c>
      <c r="J111" s="23">
        <v>45754</v>
      </c>
      <c r="K111" s="19">
        <v>3</v>
      </c>
      <c r="L111" s="21">
        <v>9084.23</v>
      </c>
      <c r="M111" s="21">
        <v>0</v>
      </c>
      <c r="N111" s="21">
        <v>0</v>
      </c>
      <c r="O111" s="21">
        <v>9084.23</v>
      </c>
      <c r="P111" s="23">
        <v>45756</v>
      </c>
      <c r="Q111" s="25">
        <v>2198</v>
      </c>
      <c r="R111" s="68">
        <v>9084.23</v>
      </c>
      <c r="S111" s="68">
        <v>1446.84</v>
      </c>
      <c r="T111" s="68">
        <v>7637.39</v>
      </c>
      <c r="U111" s="51"/>
      <c r="V111" s="46" t="str">
        <f>VLOOKUP(H111,'CATEGORIZAÇÃO PARA PUBLICAÇÃO'!$A$1:$C$103,3,FALSE)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576</v>
      </c>
      <c r="D112" s="19" t="s">
        <v>667</v>
      </c>
      <c r="E112" s="66">
        <v>87992400763</v>
      </c>
      <c r="F112" s="12" t="str">
        <f t="shared" si="1"/>
        <v>879.***.***-63</v>
      </c>
      <c r="G112" s="67" t="s">
        <v>204</v>
      </c>
      <c r="H112" s="19">
        <v>3611</v>
      </c>
      <c r="I112" s="20" t="s">
        <v>132</v>
      </c>
      <c r="J112" s="23">
        <v>45754</v>
      </c>
      <c r="K112" s="19">
        <v>3</v>
      </c>
      <c r="L112" s="21">
        <v>8404.11</v>
      </c>
      <c r="M112" s="21">
        <v>0</v>
      </c>
      <c r="N112" s="21">
        <v>0</v>
      </c>
      <c r="O112" s="21">
        <v>8404.11</v>
      </c>
      <c r="P112" s="23">
        <v>45756</v>
      </c>
      <c r="Q112" s="25">
        <v>2219</v>
      </c>
      <c r="R112" s="68">
        <v>8404.11</v>
      </c>
      <c r="S112" s="68">
        <v>1259.81</v>
      </c>
      <c r="T112" s="68">
        <v>7144.3</v>
      </c>
      <c r="U112" s="51"/>
      <c r="V112" s="46" t="str">
        <f>VLOOKUP(H112,'CATEGORIZAÇÃO PARA PUBLICAÇÃO'!$A$1:$C$103,3,FALSE)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577</v>
      </c>
      <c r="D113" s="19" t="s">
        <v>667</v>
      </c>
      <c r="E113" s="66">
        <v>51801027668</v>
      </c>
      <c r="F113" s="12" t="str">
        <f t="shared" si="1"/>
        <v>518.***.***-68</v>
      </c>
      <c r="G113" s="67" t="s">
        <v>205</v>
      </c>
      <c r="H113" s="19">
        <v>3611</v>
      </c>
      <c r="I113" s="20" t="s">
        <v>132</v>
      </c>
      <c r="J113" s="23">
        <v>45754</v>
      </c>
      <c r="K113" s="19">
        <v>3</v>
      </c>
      <c r="L113" s="21">
        <v>5172.8</v>
      </c>
      <c r="M113" s="21">
        <v>0</v>
      </c>
      <c r="N113" s="21">
        <v>0</v>
      </c>
      <c r="O113" s="21">
        <v>5172.8</v>
      </c>
      <c r="P113" s="23">
        <v>45756</v>
      </c>
      <c r="Q113" s="25">
        <v>2215</v>
      </c>
      <c r="R113" s="68">
        <v>5172.8</v>
      </c>
      <c r="S113" s="68">
        <v>374.03</v>
      </c>
      <c r="T113" s="68">
        <v>4798.7700000000004</v>
      </c>
      <c r="U113" s="51"/>
      <c r="V113" s="46" t="str">
        <f>VLOOKUP(H113,'CATEGORIZAÇÃO PARA PUBLICAÇÃO'!$A$1:$C$103,3,FALSE)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579</v>
      </c>
      <c r="D114" s="19" t="s">
        <v>667</v>
      </c>
      <c r="E114" s="66">
        <v>95644954668</v>
      </c>
      <c r="F114" s="12" t="str">
        <f t="shared" si="1"/>
        <v>956.***.***-68</v>
      </c>
      <c r="G114" s="67" t="s">
        <v>207</v>
      </c>
      <c r="H114" s="19">
        <v>3611</v>
      </c>
      <c r="I114" s="20" t="s">
        <v>132</v>
      </c>
      <c r="J114" s="23">
        <v>45754</v>
      </c>
      <c r="K114" s="19">
        <v>3</v>
      </c>
      <c r="L114" s="21">
        <v>9466.58</v>
      </c>
      <c r="M114" s="21">
        <v>0</v>
      </c>
      <c r="N114" s="21">
        <v>0</v>
      </c>
      <c r="O114" s="21">
        <v>9466.58</v>
      </c>
      <c r="P114" s="23">
        <v>45756</v>
      </c>
      <c r="Q114" s="25">
        <v>2225</v>
      </c>
      <c r="R114" s="68">
        <v>9466.58</v>
      </c>
      <c r="S114" s="68">
        <v>1551.98</v>
      </c>
      <c r="T114" s="68">
        <v>7914.6</v>
      </c>
      <c r="U114" s="51"/>
      <c r="V114" s="46" t="str">
        <f>VLOOKUP(H114,'CATEGORIZAÇÃO PARA PUBLICAÇÃO'!$A$1:$C$103,3,FALSE)</f>
        <v>LOCAÇÕES</v>
      </c>
    </row>
    <row r="115" spans="1:22" s="13" customFormat="1" ht="252" hidden="1" x14ac:dyDescent="0.25">
      <c r="A115" s="50">
        <v>1441</v>
      </c>
      <c r="B115" s="19">
        <v>1440011</v>
      </c>
      <c r="C115" s="19" t="s">
        <v>520</v>
      </c>
      <c r="D115" s="19" t="s">
        <v>667</v>
      </c>
      <c r="E115" s="66">
        <v>76809528920</v>
      </c>
      <c r="F115" s="12" t="str">
        <f t="shared" si="1"/>
        <v>768.***.***-20</v>
      </c>
      <c r="G115" s="67" t="s">
        <v>153</v>
      </c>
      <c r="H115" s="19">
        <v>3611</v>
      </c>
      <c r="I115" s="20" t="s">
        <v>132</v>
      </c>
      <c r="J115" s="23">
        <v>45754</v>
      </c>
      <c r="K115" s="19">
        <v>3</v>
      </c>
      <c r="L115" s="21">
        <v>1166.21</v>
      </c>
      <c r="M115" s="21">
        <v>0</v>
      </c>
      <c r="N115" s="21">
        <v>0</v>
      </c>
      <c r="O115" s="21">
        <v>1166.21</v>
      </c>
      <c r="P115" s="23">
        <v>45769</v>
      </c>
      <c r="Q115" s="25">
        <v>2465</v>
      </c>
      <c r="R115" s="68">
        <v>1166.21</v>
      </c>
      <c r="S115" s="68">
        <v>0</v>
      </c>
      <c r="T115" s="68">
        <v>1166.21</v>
      </c>
      <c r="U115" s="51" t="s">
        <v>669</v>
      </c>
      <c r="V115" s="46" t="str">
        <f>VLOOKUP(H115,'CATEGORIZAÇÃO PARA PUBLICAÇÃO'!$A$1:$C$103,3,FALSE)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582</v>
      </c>
      <c r="D116" s="19" t="s">
        <v>667</v>
      </c>
      <c r="E116" s="66">
        <v>23732170000166</v>
      </c>
      <c r="F116" s="12">
        <f t="shared" si="1"/>
        <v>23732170000166</v>
      </c>
      <c r="G116" s="67" t="s">
        <v>211</v>
      </c>
      <c r="H116" s="19">
        <v>3920</v>
      </c>
      <c r="I116" s="20" t="s">
        <v>132</v>
      </c>
      <c r="J116" s="23">
        <v>45755</v>
      </c>
      <c r="K116" s="19">
        <v>3</v>
      </c>
      <c r="L116" s="21">
        <v>16007.38</v>
      </c>
      <c r="M116" s="21">
        <v>0</v>
      </c>
      <c r="N116" s="21">
        <v>0</v>
      </c>
      <c r="O116" s="21">
        <v>16007.38</v>
      </c>
      <c r="P116" s="23">
        <v>45755</v>
      </c>
      <c r="Q116" s="25">
        <v>2158</v>
      </c>
      <c r="R116" s="68">
        <v>16007.380000000001</v>
      </c>
      <c r="S116" s="68">
        <v>768.35</v>
      </c>
      <c r="T116" s="68">
        <v>15239.03</v>
      </c>
      <c r="U116" s="51"/>
      <c r="V116" s="46" t="str">
        <f>VLOOKUP(H116,'CATEGORIZAÇÃO PARA PUBLICAÇÃO'!$A$1:$C$103,3,FALSE)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642</v>
      </c>
      <c r="D117" s="19" t="s">
        <v>667</v>
      </c>
      <c r="E117" s="66">
        <v>9256973000160</v>
      </c>
      <c r="F117" s="12">
        <f t="shared" si="1"/>
        <v>9256973000160</v>
      </c>
      <c r="G117" s="67" t="s">
        <v>272</v>
      </c>
      <c r="H117" s="19">
        <v>3920</v>
      </c>
      <c r="I117" s="20" t="s">
        <v>132</v>
      </c>
      <c r="J117" s="23">
        <v>45755</v>
      </c>
      <c r="K117" s="19">
        <v>3</v>
      </c>
      <c r="L117" s="21">
        <v>10084.379999999999</v>
      </c>
      <c r="M117" s="21">
        <v>0</v>
      </c>
      <c r="N117" s="21">
        <v>0</v>
      </c>
      <c r="O117" s="21">
        <v>10084.379999999999</v>
      </c>
      <c r="P117" s="23">
        <v>45755</v>
      </c>
      <c r="Q117" s="25">
        <v>2160</v>
      </c>
      <c r="R117" s="68">
        <v>10084.379999999999</v>
      </c>
      <c r="S117" s="68">
        <v>484.05</v>
      </c>
      <c r="T117" s="68">
        <v>9600.33</v>
      </c>
      <c r="U117" s="51"/>
      <c r="V117" s="46" t="str">
        <f>VLOOKUP(H117,'CATEGORIZAÇÃO PARA PUBLICAÇÃO'!$A$1:$C$103,3,FALSE)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644</v>
      </c>
      <c r="D118" s="19" t="s">
        <v>667</v>
      </c>
      <c r="E118" s="66">
        <v>29315416000180</v>
      </c>
      <c r="F118" s="12">
        <f t="shared" si="1"/>
        <v>29315416000180</v>
      </c>
      <c r="G118" s="67" t="s">
        <v>274</v>
      </c>
      <c r="H118" s="19">
        <v>3920</v>
      </c>
      <c r="I118" s="20" t="s">
        <v>132</v>
      </c>
      <c r="J118" s="23">
        <v>45755</v>
      </c>
      <c r="K118" s="19">
        <v>3</v>
      </c>
      <c r="L118" s="21">
        <v>2532.1799999999998</v>
      </c>
      <c r="M118" s="21">
        <v>0</v>
      </c>
      <c r="N118" s="21">
        <v>0</v>
      </c>
      <c r="O118" s="21">
        <v>2532.1799999999998</v>
      </c>
      <c r="P118" s="23">
        <v>45755</v>
      </c>
      <c r="Q118" s="25">
        <v>2180</v>
      </c>
      <c r="R118" s="68">
        <v>2532.1799999999998</v>
      </c>
      <c r="S118" s="68">
        <v>121.54</v>
      </c>
      <c r="T118" s="68">
        <v>2410.64</v>
      </c>
      <c r="U118" s="51"/>
      <c r="V118" s="46" t="str">
        <f>VLOOKUP(H118,'CATEGORIZAÇÃO PARA PUBLICAÇÃO'!$A$1:$C$103,3,FALSE)</f>
        <v>LOCAÇÕES</v>
      </c>
    </row>
    <row r="119" spans="1:22" s="13" customFormat="1" ht="72" hidden="1" customHeight="1" x14ac:dyDescent="0.25">
      <c r="A119" s="50">
        <v>1441</v>
      </c>
      <c r="B119" s="19">
        <v>1440005</v>
      </c>
      <c r="C119" s="19" t="s">
        <v>483</v>
      </c>
      <c r="D119" s="19" t="s">
        <v>667</v>
      </c>
      <c r="E119" s="66">
        <v>201182000169</v>
      </c>
      <c r="F119" s="12">
        <f t="shared" si="1"/>
        <v>201182000169</v>
      </c>
      <c r="G119" s="67" t="s">
        <v>105</v>
      </c>
      <c r="H119" s="19">
        <v>3008</v>
      </c>
      <c r="I119" s="20" t="s">
        <v>106</v>
      </c>
      <c r="J119" s="23">
        <v>45755</v>
      </c>
      <c r="K119" s="19">
        <v>3</v>
      </c>
      <c r="L119" s="21">
        <v>5237</v>
      </c>
      <c r="M119" s="21">
        <v>0</v>
      </c>
      <c r="N119" s="21">
        <v>0</v>
      </c>
      <c r="O119" s="21">
        <v>5237</v>
      </c>
      <c r="P119" s="23">
        <v>45756</v>
      </c>
      <c r="Q119" s="25">
        <v>93</v>
      </c>
      <c r="R119" s="68">
        <v>5237</v>
      </c>
      <c r="S119" s="68">
        <v>0</v>
      </c>
      <c r="T119" s="68">
        <v>5237</v>
      </c>
      <c r="U119" s="51"/>
      <c r="V119" s="46" t="str">
        <f>VLOOKUP(H119,'CATEGORIZAÇÃO PARA PUBLICAÇÃO'!$A$1:$C$103,3,FALSE)</f>
        <v>FORNECIMENTO DE BENS</v>
      </c>
    </row>
    <row r="120" spans="1:22" s="13" customFormat="1" ht="72" customHeight="1" x14ac:dyDescent="0.25">
      <c r="A120" s="50">
        <v>1441</v>
      </c>
      <c r="B120" s="19">
        <v>1440011</v>
      </c>
      <c r="C120" s="19" t="s">
        <v>497</v>
      </c>
      <c r="D120" s="19" t="s">
        <v>667</v>
      </c>
      <c r="E120" s="66">
        <v>22884260000100</v>
      </c>
      <c r="F120" s="12">
        <f t="shared" si="1"/>
        <v>22884260000100</v>
      </c>
      <c r="G120" s="67" t="s">
        <v>129</v>
      </c>
      <c r="H120" s="19">
        <v>3922</v>
      </c>
      <c r="I120" s="20" t="s">
        <v>60</v>
      </c>
      <c r="J120" s="23">
        <v>45755</v>
      </c>
      <c r="K120" s="19">
        <v>2</v>
      </c>
      <c r="L120" s="21">
        <v>8400</v>
      </c>
      <c r="M120" s="21">
        <v>0</v>
      </c>
      <c r="N120" s="21">
        <v>0</v>
      </c>
      <c r="O120" s="21">
        <v>8400</v>
      </c>
      <c r="P120" s="23">
        <v>45756</v>
      </c>
      <c r="Q120" s="25">
        <v>2242</v>
      </c>
      <c r="R120" s="68">
        <v>8400</v>
      </c>
      <c r="S120" s="68">
        <v>0</v>
      </c>
      <c r="T120" s="68">
        <v>8400</v>
      </c>
      <c r="U120" s="51"/>
      <c r="V120" s="46" t="str">
        <f>VLOOKUP(H120,'CATEGORIZAÇÃO PARA PUBLICAÇÃO'!$A$1:$C$103,3,FALSE)</f>
        <v>PRESTAÇÃO DE SERVIÇOS</v>
      </c>
    </row>
    <row r="121" spans="1:22" s="13" customFormat="1" ht="72" customHeight="1" x14ac:dyDescent="0.25">
      <c r="A121" s="50">
        <v>1441</v>
      </c>
      <c r="B121" s="19">
        <v>1440011</v>
      </c>
      <c r="C121" s="19" t="s">
        <v>498</v>
      </c>
      <c r="D121" s="19" t="s">
        <v>667</v>
      </c>
      <c r="E121" s="66">
        <v>22884260000100</v>
      </c>
      <c r="F121" s="12">
        <f t="shared" si="1"/>
        <v>22884260000100</v>
      </c>
      <c r="G121" s="67" t="s">
        <v>129</v>
      </c>
      <c r="H121" s="19">
        <v>3921</v>
      </c>
      <c r="I121" s="20" t="s">
        <v>130</v>
      </c>
      <c r="J121" s="23">
        <v>45755</v>
      </c>
      <c r="K121" s="19">
        <v>4</v>
      </c>
      <c r="L121" s="21">
        <v>73320</v>
      </c>
      <c r="M121" s="21">
        <v>4086</v>
      </c>
      <c r="N121" s="21">
        <v>0</v>
      </c>
      <c r="O121" s="21">
        <v>69234</v>
      </c>
      <c r="P121" s="23">
        <v>45756</v>
      </c>
      <c r="Q121" s="25">
        <v>2243</v>
      </c>
      <c r="R121" s="68">
        <v>69234</v>
      </c>
      <c r="S121" s="68">
        <v>0</v>
      </c>
      <c r="T121" s="68">
        <v>69234</v>
      </c>
      <c r="U121" s="51"/>
      <c r="V121" s="46" t="str">
        <f>VLOOKUP(H121,'CATEGORIZAÇÃO PARA PUBLICAÇÃO'!$A$1:$C$103,3,FALSE)</f>
        <v>PRESTAÇÃO DE SERVIÇOS</v>
      </c>
    </row>
    <row r="122" spans="1:22" s="13" customFormat="1" ht="72" customHeight="1" x14ac:dyDescent="0.25">
      <c r="A122" s="50">
        <v>1441</v>
      </c>
      <c r="B122" s="19">
        <v>1440011</v>
      </c>
      <c r="C122" s="19" t="s">
        <v>555</v>
      </c>
      <c r="D122" s="19" t="s">
        <v>667</v>
      </c>
      <c r="E122" s="66">
        <v>22884260000100</v>
      </c>
      <c r="F122" s="12">
        <f t="shared" si="1"/>
        <v>22884260000100</v>
      </c>
      <c r="G122" s="67" t="s">
        <v>129</v>
      </c>
      <c r="H122" s="19">
        <v>3921</v>
      </c>
      <c r="I122" s="20" t="s">
        <v>130</v>
      </c>
      <c r="J122" s="23">
        <v>45755</v>
      </c>
      <c r="K122" s="19">
        <v>3</v>
      </c>
      <c r="L122" s="21">
        <v>11005.5</v>
      </c>
      <c r="M122" s="21">
        <v>550.28</v>
      </c>
      <c r="N122" s="21">
        <v>0</v>
      </c>
      <c r="O122" s="21">
        <v>10455.219999999999</v>
      </c>
      <c r="P122" s="23">
        <v>45756</v>
      </c>
      <c r="Q122" s="25">
        <v>2245</v>
      </c>
      <c r="R122" s="68">
        <v>10455.219999999999</v>
      </c>
      <c r="S122" s="68">
        <v>0</v>
      </c>
      <c r="T122" s="68">
        <v>10455.219999999999</v>
      </c>
      <c r="U122" s="51"/>
      <c r="V122" s="46" t="str">
        <f>VLOOKUP(H122,'CATEGORIZAÇÃO PARA PUBLICAÇÃO'!$A$1:$C$103,3,FALSE)</f>
        <v>PRESTAÇÃO DE SERVIÇOS</v>
      </c>
    </row>
    <row r="123" spans="1:22" s="13" customFormat="1" ht="108" x14ac:dyDescent="0.25">
      <c r="A123" s="50">
        <v>1441</v>
      </c>
      <c r="B123" s="19">
        <v>1440011</v>
      </c>
      <c r="C123" s="19" t="s">
        <v>557</v>
      </c>
      <c r="D123" s="19" t="s">
        <v>667</v>
      </c>
      <c r="E123" s="66">
        <v>22884260000100</v>
      </c>
      <c r="F123" s="12">
        <f t="shared" si="1"/>
        <v>22884260000100</v>
      </c>
      <c r="G123" s="67" t="s">
        <v>129</v>
      </c>
      <c r="H123" s="19">
        <v>3921</v>
      </c>
      <c r="I123" s="20" t="s">
        <v>130</v>
      </c>
      <c r="J123" s="23">
        <v>45755</v>
      </c>
      <c r="K123" s="19" t="s">
        <v>473</v>
      </c>
      <c r="L123" s="21">
        <v>27168.030000000002</v>
      </c>
      <c r="M123" s="21">
        <v>1293.72</v>
      </c>
      <c r="N123" s="21">
        <v>1293.72</v>
      </c>
      <c r="O123" s="21">
        <v>24580.59</v>
      </c>
      <c r="P123" s="23">
        <v>45756</v>
      </c>
      <c r="Q123" s="25">
        <v>2247</v>
      </c>
      <c r="R123" s="68">
        <v>24580.59</v>
      </c>
      <c r="S123" s="68">
        <v>0</v>
      </c>
      <c r="T123" s="68">
        <v>24580.59</v>
      </c>
      <c r="U123" s="51" t="s">
        <v>474</v>
      </c>
      <c r="V123" s="46" t="str">
        <f>VLOOKUP(H123,'CATEGORIZAÇÃO PARA PUBLICAÇÃO'!$A$1:$C$103,3,FALSE)</f>
        <v>PRESTAÇÃO DE SERVIÇOS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564</v>
      </c>
      <c r="D124" s="19" t="s">
        <v>667</v>
      </c>
      <c r="E124" s="66">
        <v>59424451687</v>
      </c>
      <c r="F124" s="12" t="str">
        <f t="shared" si="1"/>
        <v>594.***.***-87</v>
      </c>
      <c r="G124" s="67" t="s">
        <v>195</v>
      </c>
      <c r="H124" s="19">
        <v>3611</v>
      </c>
      <c r="I124" s="20" t="s">
        <v>132</v>
      </c>
      <c r="J124" s="23">
        <v>45755</v>
      </c>
      <c r="K124" s="19">
        <v>3</v>
      </c>
      <c r="L124" s="21">
        <v>3094.88</v>
      </c>
      <c r="M124" s="21">
        <v>0</v>
      </c>
      <c r="N124" s="21">
        <v>0</v>
      </c>
      <c r="O124" s="21">
        <v>3094.88</v>
      </c>
      <c r="P124" s="23">
        <v>45756</v>
      </c>
      <c r="Q124" s="25">
        <v>2203</v>
      </c>
      <c r="R124" s="68">
        <v>3094.88</v>
      </c>
      <c r="S124" s="68">
        <v>20.309999999999999</v>
      </c>
      <c r="T124" s="68">
        <v>3074.57</v>
      </c>
      <c r="U124" s="51"/>
      <c r="V124" s="46" t="str">
        <f>VLOOKUP(H124,'CATEGORIZAÇÃO PARA PUBLICAÇÃO'!$A$1:$C$103,3,FALSE)</f>
        <v>LOCAÇÕES</v>
      </c>
    </row>
    <row r="125" spans="1:22" s="13" customFormat="1" ht="72" customHeight="1" x14ac:dyDescent="0.25">
      <c r="A125" s="50">
        <v>1441</v>
      </c>
      <c r="B125" s="19">
        <v>1440011</v>
      </c>
      <c r="C125" s="19" t="s">
        <v>565</v>
      </c>
      <c r="D125" s="19" t="s">
        <v>667</v>
      </c>
      <c r="E125" s="66">
        <v>10426962000160</v>
      </c>
      <c r="F125" s="12">
        <f t="shared" si="1"/>
        <v>10426962000160</v>
      </c>
      <c r="G125" s="67" t="s">
        <v>196</v>
      </c>
      <c r="H125" s="19">
        <v>3921</v>
      </c>
      <c r="I125" s="20" t="s">
        <v>130</v>
      </c>
      <c r="J125" s="23">
        <v>45755</v>
      </c>
      <c r="K125" s="19">
        <v>3</v>
      </c>
      <c r="L125" s="21">
        <v>15416.24</v>
      </c>
      <c r="M125" s="21">
        <v>636.69000000000005</v>
      </c>
      <c r="N125" s="21">
        <v>0</v>
      </c>
      <c r="O125" s="21">
        <v>14779.55</v>
      </c>
      <c r="P125" s="23">
        <v>45756</v>
      </c>
      <c r="Q125" s="25">
        <v>2255</v>
      </c>
      <c r="R125" s="68">
        <v>14779.55</v>
      </c>
      <c r="S125" s="68">
        <v>0</v>
      </c>
      <c r="T125" s="68">
        <v>14779.55</v>
      </c>
      <c r="U125" s="51"/>
      <c r="V125" s="46" t="str">
        <f>VLOOKUP(H125,'CATEGORIZAÇÃO PARA PUBLICAÇÃO'!$A$1:$C$103,3,FALSE)</f>
        <v>PRESTAÇÃO DE SERVIÇOS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566</v>
      </c>
      <c r="D126" s="19" t="s">
        <v>667</v>
      </c>
      <c r="E126" s="66">
        <v>84137207615</v>
      </c>
      <c r="F126" s="12" t="str">
        <f t="shared" si="1"/>
        <v>841.***.***-15</v>
      </c>
      <c r="G126" s="67" t="s">
        <v>197</v>
      </c>
      <c r="H126" s="19">
        <v>3611</v>
      </c>
      <c r="I126" s="20" t="s">
        <v>132</v>
      </c>
      <c r="J126" s="23">
        <v>45755</v>
      </c>
      <c r="K126" s="19">
        <v>3</v>
      </c>
      <c r="L126" s="21">
        <v>9099.81</v>
      </c>
      <c r="M126" s="21">
        <v>0</v>
      </c>
      <c r="N126" s="21">
        <v>0</v>
      </c>
      <c r="O126" s="21">
        <v>9099.81</v>
      </c>
      <c r="P126" s="23">
        <v>45756</v>
      </c>
      <c r="Q126" s="25">
        <v>2204</v>
      </c>
      <c r="R126" s="68">
        <v>9099.81</v>
      </c>
      <c r="S126" s="68">
        <v>1451.12</v>
      </c>
      <c r="T126" s="68">
        <v>7648.69</v>
      </c>
      <c r="U126" s="51"/>
      <c r="V126" s="46" t="str">
        <f>VLOOKUP(H126,'CATEGORIZAÇÃO PARA PUBLICAÇÃO'!$A$1:$C$103,3,FALSE)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567</v>
      </c>
      <c r="D127" s="19" t="s">
        <v>667</v>
      </c>
      <c r="E127" s="66">
        <v>69209960653</v>
      </c>
      <c r="F127" s="12" t="str">
        <f t="shared" si="1"/>
        <v>692.***.***-53</v>
      </c>
      <c r="G127" s="67" t="s">
        <v>198</v>
      </c>
      <c r="H127" s="19">
        <v>3611</v>
      </c>
      <c r="I127" s="20" t="s">
        <v>132</v>
      </c>
      <c r="J127" s="23">
        <v>45755</v>
      </c>
      <c r="K127" s="19">
        <v>3</v>
      </c>
      <c r="L127" s="21">
        <v>2113.3200000000002</v>
      </c>
      <c r="M127" s="21">
        <v>0</v>
      </c>
      <c r="N127" s="21">
        <v>0</v>
      </c>
      <c r="O127" s="21">
        <v>2113.3200000000002</v>
      </c>
      <c r="P127" s="23">
        <v>45756</v>
      </c>
      <c r="Q127" s="25">
        <v>2206</v>
      </c>
      <c r="R127" s="68">
        <v>2113.3200000000002</v>
      </c>
      <c r="S127" s="68">
        <v>0</v>
      </c>
      <c r="T127" s="68">
        <v>2113.3200000000002</v>
      </c>
      <c r="U127" s="51"/>
      <c r="V127" s="46" t="str">
        <f>VLOOKUP(H127,'CATEGORIZAÇÃO PARA PUBLICAÇÃO'!$A$1:$C$103,3,FALSE)</f>
        <v>LOCAÇÕES</v>
      </c>
    </row>
    <row r="128" spans="1:22" s="13" customFormat="1" ht="72" customHeight="1" x14ac:dyDescent="0.25">
      <c r="A128" s="50">
        <v>1441</v>
      </c>
      <c r="B128" s="19">
        <v>1440011</v>
      </c>
      <c r="C128" s="19" t="s">
        <v>568</v>
      </c>
      <c r="D128" s="19" t="s">
        <v>667</v>
      </c>
      <c r="E128" s="66">
        <v>10426962000160</v>
      </c>
      <c r="F128" s="12">
        <f t="shared" si="1"/>
        <v>10426962000160</v>
      </c>
      <c r="G128" s="67" t="s">
        <v>196</v>
      </c>
      <c r="H128" s="19">
        <v>3921</v>
      </c>
      <c r="I128" s="20" t="s">
        <v>130</v>
      </c>
      <c r="J128" s="23">
        <v>45755</v>
      </c>
      <c r="K128" s="19">
        <v>3</v>
      </c>
      <c r="L128" s="21">
        <v>27057.45</v>
      </c>
      <c r="M128" s="21">
        <v>1117.47</v>
      </c>
      <c r="N128" s="21">
        <v>0</v>
      </c>
      <c r="O128" s="21">
        <v>25939.98</v>
      </c>
      <c r="P128" s="23">
        <v>45756</v>
      </c>
      <c r="Q128" s="25">
        <v>2251</v>
      </c>
      <c r="R128" s="68">
        <v>25939.98</v>
      </c>
      <c r="S128" s="68">
        <v>0</v>
      </c>
      <c r="T128" s="68">
        <v>25939.98</v>
      </c>
      <c r="U128" s="51"/>
      <c r="V128" s="46" t="str">
        <f>VLOOKUP(H128,'CATEGORIZAÇÃO PARA PUBLICAÇÃO'!$A$1:$C$103,3,FALSE)</f>
        <v>PRESTAÇÃO DE SERVIÇOS</v>
      </c>
    </row>
    <row r="129" spans="1:22" s="13" customFormat="1" ht="72" customHeight="1" x14ac:dyDescent="0.25">
      <c r="A129" s="50">
        <v>1441</v>
      </c>
      <c r="B129" s="19">
        <v>1440011</v>
      </c>
      <c r="C129" s="19" t="s">
        <v>570</v>
      </c>
      <c r="D129" s="19" t="s">
        <v>667</v>
      </c>
      <c r="E129" s="66">
        <v>10426962000160</v>
      </c>
      <c r="F129" s="12">
        <f t="shared" si="1"/>
        <v>10426962000160</v>
      </c>
      <c r="G129" s="67" t="s">
        <v>196</v>
      </c>
      <c r="H129" s="19">
        <v>3921</v>
      </c>
      <c r="I129" s="20" t="s">
        <v>130</v>
      </c>
      <c r="J129" s="23">
        <v>45755</v>
      </c>
      <c r="K129" s="19">
        <v>3</v>
      </c>
      <c r="L129" s="21">
        <v>1575</v>
      </c>
      <c r="M129" s="21">
        <v>65.05</v>
      </c>
      <c r="N129" s="21">
        <v>0</v>
      </c>
      <c r="O129" s="21">
        <v>1509.95</v>
      </c>
      <c r="P129" s="23">
        <v>45756</v>
      </c>
      <c r="Q129" s="25">
        <v>2253</v>
      </c>
      <c r="R129" s="68">
        <v>1509.95</v>
      </c>
      <c r="S129" s="68">
        <v>0</v>
      </c>
      <c r="T129" s="68">
        <v>1509.95</v>
      </c>
      <c r="U129" s="51"/>
      <c r="V129" s="46" t="str">
        <f>VLOOKUP(H129,'CATEGORIZAÇÃO PARA PUBLICAÇÃO'!$A$1:$C$103,3,FALSE)</f>
        <v>PRESTAÇÃO DE SERVIÇOS</v>
      </c>
    </row>
    <row r="130" spans="1:22" s="13" customFormat="1" ht="72" customHeight="1" x14ac:dyDescent="0.25">
      <c r="A130" s="50">
        <v>1441</v>
      </c>
      <c r="B130" s="19">
        <v>1440011</v>
      </c>
      <c r="C130" s="19" t="s">
        <v>571</v>
      </c>
      <c r="D130" s="19" t="s">
        <v>667</v>
      </c>
      <c r="E130" s="66">
        <v>10426962000160</v>
      </c>
      <c r="F130" s="12">
        <f t="shared" si="1"/>
        <v>10426962000160</v>
      </c>
      <c r="G130" s="67" t="s">
        <v>196</v>
      </c>
      <c r="H130" s="19">
        <v>3921</v>
      </c>
      <c r="I130" s="20" t="s">
        <v>130</v>
      </c>
      <c r="J130" s="23">
        <v>45755</v>
      </c>
      <c r="K130" s="19">
        <v>3</v>
      </c>
      <c r="L130" s="21">
        <v>410</v>
      </c>
      <c r="M130" s="21">
        <v>16.93</v>
      </c>
      <c r="N130" s="21">
        <v>0</v>
      </c>
      <c r="O130" s="21">
        <v>393.07</v>
      </c>
      <c r="P130" s="23">
        <v>45756</v>
      </c>
      <c r="Q130" s="25">
        <v>2249</v>
      </c>
      <c r="R130" s="68">
        <v>393.07</v>
      </c>
      <c r="S130" s="68">
        <v>0</v>
      </c>
      <c r="T130" s="68">
        <v>393.07</v>
      </c>
      <c r="U130" s="51"/>
      <c r="V130" s="46" t="str">
        <f>VLOOKUP(H130,'CATEGORIZAÇÃO PARA PUBLICAÇÃO'!$A$1:$C$103,3,FALSE)</f>
        <v>PRESTAÇÃO DE SERVIÇOS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575</v>
      </c>
      <c r="D131" s="19" t="s">
        <v>667</v>
      </c>
      <c r="E131" s="66">
        <v>3801004600</v>
      </c>
      <c r="F131" s="12" t="str">
        <f t="shared" si="1"/>
        <v>380.***.***-00</v>
      </c>
      <c r="G131" s="67" t="s">
        <v>203</v>
      </c>
      <c r="H131" s="19">
        <v>3611</v>
      </c>
      <c r="I131" s="20" t="s">
        <v>132</v>
      </c>
      <c r="J131" s="23">
        <v>45755</v>
      </c>
      <c r="K131" s="19">
        <v>3</v>
      </c>
      <c r="L131" s="21">
        <v>3456.87</v>
      </c>
      <c r="M131" s="21">
        <v>0</v>
      </c>
      <c r="N131" s="21">
        <v>0</v>
      </c>
      <c r="O131" s="21">
        <v>3456.87</v>
      </c>
      <c r="P131" s="23">
        <v>45756</v>
      </c>
      <c r="Q131" s="25">
        <v>2210</v>
      </c>
      <c r="R131" s="68">
        <v>3456.87</v>
      </c>
      <c r="S131" s="68">
        <v>52.37</v>
      </c>
      <c r="T131" s="68">
        <v>3404.5</v>
      </c>
      <c r="U131" s="51"/>
      <c r="V131" s="46" t="str">
        <f>VLOOKUP(H131,'CATEGORIZAÇÃO PARA PUBLICAÇÃO'!$A$1:$C$103,3,FALSE)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578</v>
      </c>
      <c r="D132" s="19" t="s">
        <v>667</v>
      </c>
      <c r="E132" s="66">
        <v>2895180679</v>
      </c>
      <c r="F132" s="12" t="str">
        <f t="shared" ref="F132:F195" si="2">IF(E132&lt;=99999999999,CONCATENATE(LEFT(E132,3),".***.***-",RIGHT(E132,2)),E132)</f>
        <v>289.***.***-79</v>
      </c>
      <c r="G132" s="67" t="s">
        <v>206</v>
      </c>
      <c r="H132" s="19">
        <v>3611</v>
      </c>
      <c r="I132" s="20" t="s">
        <v>132</v>
      </c>
      <c r="J132" s="23">
        <v>45755</v>
      </c>
      <c r="K132" s="19">
        <v>3</v>
      </c>
      <c r="L132" s="21">
        <v>5018.4399999999996</v>
      </c>
      <c r="M132" s="21">
        <v>0</v>
      </c>
      <c r="N132" s="21">
        <v>0</v>
      </c>
      <c r="O132" s="21">
        <v>5018.4399999999996</v>
      </c>
      <c r="P132" s="23">
        <v>45756</v>
      </c>
      <c r="Q132" s="25">
        <v>2201</v>
      </c>
      <c r="R132" s="68">
        <v>5018.4399999999996</v>
      </c>
      <c r="S132" s="68">
        <v>339.29</v>
      </c>
      <c r="T132" s="68">
        <v>4679.1499999999996</v>
      </c>
      <c r="U132" s="51"/>
      <c r="V132" s="46" t="str">
        <f>VLOOKUP(H132,'CATEGORIZAÇÃO PARA PUBLICAÇÃO'!$A$1:$C$103,3,FALSE)</f>
        <v>LOCAÇÕES</v>
      </c>
    </row>
    <row r="133" spans="1:22" s="13" customFormat="1" ht="72" customHeight="1" x14ac:dyDescent="0.25">
      <c r="A133" s="50">
        <v>1441</v>
      </c>
      <c r="B133" s="19">
        <v>1440011</v>
      </c>
      <c r="C133" s="19" t="s">
        <v>625</v>
      </c>
      <c r="D133" s="19" t="s">
        <v>667</v>
      </c>
      <c r="E133" s="66">
        <v>22884260000100</v>
      </c>
      <c r="F133" s="12">
        <f t="shared" si="2"/>
        <v>22884260000100</v>
      </c>
      <c r="G133" s="67" t="s">
        <v>129</v>
      </c>
      <c r="H133" s="19">
        <v>3921</v>
      </c>
      <c r="I133" s="20" t="s">
        <v>130</v>
      </c>
      <c r="J133" s="23">
        <v>45755</v>
      </c>
      <c r="K133" s="19">
        <v>3</v>
      </c>
      <c r="L133" s="21">
        <v>12049.85</v>
      </c>
      <c r="M133" s="21">
        <v>602.49</v>
      </c>
      <c r="N133" s="21">
        <v>0</v>
      </c>
      <c r="O133" s="21">
        <v>11447.36</v>
      </c>
      <c r="P133" s="23">
        <v>45756</v>
      </c>
      <c r="Q133" s="25">
        <v>2239</v>
      </c>
      <c r="R133" s="68">
        <v>11447.36</v>
      </c>
      <c r="S133" s="68">
        <v>0</v>
      </c>
      <c r="T133" s="68">
        <v>11447.36</v>
      </c>
      <c r="U133" s="51"/>
      <c r="V133" s="46" t="str">
        <f>VLOOKUP(H133,'CATEGORIZAÇÃO PARA PUBLICAÇÃO'!$A$1:$C$103,3,FALSE)</f>
        <v>PRESTAÇÃO DE SERVIÇOS</v>
      </c>
    </row>
    <row r="134" spans="1:22" s="13" customFormat="1" ht="72" customHeight="1" x14ac:dyDescent="0.25">
      <c r="A134" s="50">
        <v>1441</v>
      </c>
      <c r="B134" s="19">
        <v>1440011</v>
      </c>
      <c r="C134" s="19" t="s">
        <v>647</v>
      </c>
      <c r="D134" s="19" t="s">
        <v>667</v>
      </c>
      <c r="E134" s="66">
        <v>76535764000143</v>
      </c>
      <c r="F134" s="12">
        <f t="shared" si="2"/>
        <v>76535764000143</v>
      </c>
      <c r="G134" s="67" t="s">
        <v>278</v>
      </c>
      <c r="H134" s="19">
        <v>4005</v>
      </c>
      <c r="I134" s="20" t="s">
        <v>279</v>
      </c>
      <c r="J134" s="23">
        <v>45755</v>
      </c>
      <c r="K134" s="19">
        <v>2</v>
      </c>
      <c r="L134" s="21">
        <v>1938.9</v>
      </c>
      <c r="M134" s="21">
        <v>0</v>
      </c>
      <c r="N134" s="21">
        <v>0</v>
      </c>
      <c r="O134" s="21">
        <v>1938.9</v>
      </c>
      <c r="P134" s="23">
        <v>45756</v>
      </c>
      <c r="Q134" s="25">
        <v>2236</v>
      </c>
      <c r="R134" s="68">
        <v>1938.8999999999999</v>
      </c>
      <c r="S134" s="68">
        <v>93.07</v>
      </c>
      <c r="T134" s="68">
        <v>1845.83</v>
      </c>
      <c r="U134" s="51"/>
      <c r="V134" s="46" t="str">
        <f>VLOOKUP(H134,'CATEGORIZAÇÃO PARA PUBLICAÇÃO'!$A$1:$C$103,3,FALSE)</f>
        <v>PRESTAÇÃO DE SERVIÇOS</v>
      </c>
    </row>
    <row r="135" spans="1:22" s="13" customFormat="1" ht="72" customHeight="1" x14ac:dyDescent="0.25">
      <c r="A135" s="50">
        <v>1441</v>
      </c>
      <c r="B135" s="19">
        <v>1440011</v>
      </c>
      <c r="C135" s="19" t="s">
        <v>648</v>
      </c>
      <c r="D135" s="19" t="s">
        <v>667</v>
      </c>
      <c r="E135" s="66">
        <v>76535764000143</v>
      </c>
      <c r="F135" s="12">
        <f t="shared" si="2"/>
        <v>76535764000143</v>
      </c>
      <c r="G135" s="67" t="s">
        <v>278</v>
      </c>
      <c r="H135" s="19">
        <v>4005</v>
      </c>
      <c r="I135" s="20" t="s">
        <v>279</v>
      </c>
      <c r="J135" s="23">
        <v>45755</v>
      </c>
      <c r="K135" s="19">
        <v>2</v>
      </c>
      <c r="L135" s="21">
        <v>257.24</v>
      </c>
      <c r="M135" s="21">
        <v>0</v>
      </c>
      <c r="N135" s="21">
        <v>0</v>
      </c>
      <c r="O135" s="21">
        <v>257.24</v>
      </c>
      <c r="P135" s="23">
        <v>45756</v>
      </c>
      <c r="Q135" s="25">
        <v>2234</v>
      </c>
      <c r="R135" s="68">
        <v>257.24</v>
      </c>
      <c r="S135" s="68">
        <v>12.35</v>
      </c>
      <c r="T135" s="68">
        <v>244.89</v>
      </c>
      <c r="U135" s="51"/>
      <c r="V135" s="46" t="str">
        <f>VLOOKUP(H135,'CATEGORIZAÇÃO PARA PUBLICAÇÃO'!$A$1:$C$103,3,FALSE)</f>
        <v>PRESTAÇÃO DE SERVIÇOS</v>
      </c>
    </row>
    <row r="136" spans="1:22" s="13" customFormat="1" ht="72" customHeight="1" x14ac:dyDescent="0.25">
      <c r="A136" s="50">
        <v>1441</v>
      </c>
      <c r="B136" s="19">
        <v>1440011</v>
      </c>
      <c r="C136" s="19" t="s">
        <v>563</v>
      </c>
      <c r="D136" s="19" t="s">
        <v>667</v>
      </c>
      <c r="E136" s="66">
        <v>9037150000144</v>
      </c>
      <c r="F136" s="12">
        <f t="shared" si="2"/>
        <v>9037150000144</v>
      </c>
      <c r="G136" s="67" t="s">
        <v>194</v>
      </c>
      <c r="H136" s="19">
        <v>3921</v>
      </c>
      <c r="I136" s="20" t="s">
        <v>130</v>
      </c>
      <c r="J136" s="23">
        <v>45755</v>
      </c>
      <c r="K136" s="19">
        <v>3</v>
      </c>
      <c r="L136" s="21">
        <v>17324.82</v>
      </c>
      <c r="M136" s="21">
        <v>467.77</v>
      </c>
      <c r="N136" s="21">
        <v>0</v>
      </c>
      <c r="O136" s="21">
        <v>16857.05</v>
      </c>
      <c r="P136" s="23">
        <v>45757</v>
      </c>
      <c r="Q136" s="25">
        <v>2257</v>
      </c>
      <c r="R136" s="68">
        <v>16857.05</v>
      </c>
      <c r="S136" s="68">
        <v>0</v>
      </c>
      <c r="T136" s="68">
        <v>16857.05</v>
      </c>
      <c r="U136" s="51"/>
      <c r="V136" s="46" t="str">
        <f>VLOOKUP(H136,'CATEGORIZAÇÃO PARA PUBLICAÇÃO'!$A$1:$C$103,3,FALSE)</f>
        <v>PRESTAÇÃO DE SERVIÇOS</v>
      </c>
    </row>
    <row r="137" spans="1:22" s="13" customFormat="1" ht="72" customHeight="1" x14ac:dyDescent="0.25">
      <c r="A137" s="50">
        <v>1441</v>
      </c>
      <c r="B137" s="19">
        <v>1440011</v>
      </c>
      <c r="C137" s="19" t="s">
        <v>616</v>
      </c>
      <c r="D137" s="19" t="s">
        <v>667</v>
      </c>
      <c r="E137" s="66">
        <v>7346326000114</v>
      </c>
      <c r="F137" s="12">
        <f t="shared" si="2"/>
        <v>7346326000114</v>
      </c>
      <c r="G137" s="67" t="s">
        <v>252</v>
      </c>
      <c r="H137" s="19">
        <v>4002</v>
      </c>
      <c r="I137" s="20" t="s">
        <v>246</v>
      </c>
      <c r="J137" s="23">
        <v>45755</v>
      </c>
      <c r="K137" s="19">
        <v>2</v>
      </c>
      <c r="L137" s="21">
        <v>244654.32</v>
      </c>
      <c r="M137" s="21">
        <v>0</v>
      </c>
      <c r="N137" s="21">
        <v>0</v>
      </c>
      <c r="O137" s="21">
        <v>244654.32</v>
      </c>
      <c r="P137" s="23">
        <v>45757</v>
      </c>
      <c r="Q137" s="25">
        <v>2262</v>
      </c>
      <c r="R137" s="68">
        <v>244654.32</v>
      </c>
      <c r="S137" s="68">
        <v>11743.41</v>
      </c>
      <c r="T137" s="68">
        <v>232910.91</v>
      </c>
      <c r="U137" s="51"/>
      <c r="V137" s="46" t="str">
        <f>VLOOKUP(H137,'CATEGORIZAÇÃO PARA PUBLICAÇÃO'!$A$1:$C$103,3,FALSE)</f>
        <v>PRESTAÇÃO DE SERVIÇOS</v>
      </c>
    </row>
    <row r="138" spans="1:22" s="13" customFormat="1" ht="72" customHeight="1" x14ac:dyDescent="0.25">
      <c r="A138" s="50">
        <v>1441</v>
      </c>
      <c r="B138" s="19">
        <v>1440011</v>
      </c>
      <c r="C138" s="19" t="s">
        <v>658</v>
      </c>
      <c r="D138" s="19" t="s">
        <v>667</v>
      </c>
      <c r="E138" s="66">
        <v>1554285000175</v>
      </c>
      <c r="F138" s="12">
        <f t="shared" si="2"/>
        <v>1554285000175</v>
      </c>
      <c r="G138" s="67" t="s">
        <v>291</v>
      </c>
      <c r="H138" s="19">
        <v>4002</v>
      </c>
      <c r="I138" s="20" t="s">
        <v>246</v>
      </c>
      <c r="J138" s="23">
        <v>45755</v>
      </c>
      <c r="K138" s="19">
        <v>1</v>
      </c>
      <c r="L138" s="21">
        <v>1126.2</v>
      </c>
      <c r="M138" s="21">
        <v>0</v>
      </c>
      <c r="N138" s="21">
        <v>0</v>
      </c>
      <c r="O138" s="21">
        <v>1126.2</v>
      </c>
      <c r="P138" s="23">
        <v>45757</v>
      </c>
      <c r="Q138" s="25">
        <v>2261</v>
      </c>
      <c r="R138" s="68">
        <v>1126.2</v>
      </c>
      <c r="S138" s="68">
        <v>40.51</v>
      </c>
      <c r="T138" s="68">
        <v>1085.69</v>
      </c>
      <c r="U138" s="51"/>
      <c r="V138" s="46" t="str">
        <f>VLOOKUP(H138,'CATEGORIZAÇÃO PARA PUBLICAÇÃO'!$A$1:$C$103,3,FALSE)</f>
        <v>PRESTAÇÃO DE SERVIÇOS</v>
      </c>
    </row>
    <row r="139" spans="1:22" s="13" customFormat="1" ht="72" customHeight="1" x14ac:dyDescent="0.25">
      <c r="A139" s="50">
        <v>1441</v>
      </c>
      <c r="B139" s="19">
        <v>1440011</v>
      </c>
      <c r="C139" s="19" t="s">
        <v>658</v>
      </c>
      <c r="D139" s="19" t="s">
        <v>667</v>
      </c>
      <c r="E139" s="66">
        <v>1554285000175</v>
      </c>
      <c r="F139" s="12">
        <f t="shared" si="2"/>
        <v>1554285000175</v>
      </c>
      <c r="G139" s="67" t="s">
        <v>291</v>
      </c>
      <c r="H139" s="19">
        <v>4002</v>
      </c>
      <c r="I139" s="20" t="s">
        <v>246</v>
      </c>
      <c r="J139" s="23">
        <v>45755</v>
      </c>
      <c r="K139" s="19">
        <v>2</v>
      </c>
      <c r="L139" s="21">
        <v>1492.6</v>
      </c>
      <c r="M139" s="21">
        <v>0</v>
      </c>
      <c r="N139" s="21">
        <v>0</v>
      </c>
      <c r="O139" s="21">
        <v>1492.6</v>
      </c>
      <c r="P139" s="23">
        <v>45757</v>
      </c>
      <c r="Q139" s="25">
        <v>2260</v>
      </c>
      <c r="R139" s="68">
        <v>1492.6</v>
      </c>
      <c r="S139" s="68">
        <v>61.11</v>
      </c>
      <c r="T139" s="68">
        <v>1431.49</v>
      </c>
      <c r="U139" s="51"/>
      <c r="V139" s="46" t="str">
        <f>VLOOKUP(H139,'CATEGORIZAÇÃO PARA PUBLICAÇÃO'!$A$1:$C$103,3,FALSE)</f>
        <v>PRESTAÇÃO DE SERVIÇOS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513</v>
      </c>
      <c r="D140" s="19" t="s">
        <v>667</v>
      </c>
      <c r="E140" s="66">
        <v>11040267670</v>
      </c>
      <c r="F140" s="12" t="str">
        <f t="shared" si="2"/>
        <v>110.***.***-70</v>
      </c>
      <c r="G140" s="67" t="s">
        <v>146</v>
      </c>
      <c r="H140" s="19">
        <v>3611</v>
      </c>
      <c r="I140" s="20" t="s">
        <v>132</v>
      </c>
      <c r="J140" s="23">
        <v>45756</v>
      </c>
      <c r="K140" s="19">
        <v>4</v>
      </c>
      <c r="L140" s="21">
        <v>2093.46</v>
      </c>
      <c r="M140" s="21">
        <v>0</v>
      </c>
      <c r="N140" s="21">
        <v>0</v>
      </c>
      <c r="O140" s="21">
        <v>2093.46</v>
      </c>
      <c r="P140" s="23">
        <v>45756</v>
      </c>
      <c r="Q140" s="25">
        <v>2228</v>
      </c>
      <c r="R140" s="68">
        <v>2093.46</v>
      </c>
      <c r="S140" s="68">
        <v>0</v>
      </c>
      <c r="T140" s="68">
        <v>2093.46</v>
      </c>
      <c r="U140" s="51"/>
      <c r="V140" s="46" t="str">
        <f>VLOOKUP(H140,'CATEGORIZAÇÃO PARA PUBLICAÇÃO'!$A$1:$C$103,3,FALSE)</f>
        <v>LOCAÇÕES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602</v>
      </c>
      <c r="D141" s="19" t="s">
        <v>667</v>
      </c>
      <c r="E141" s="66">
        <v>7329219000188</v>
      </c>
      <c r="F141" s="12">
        <f t="shared" si="2"/>
        <v>7329219000188</v>
      </c>
      <c r="G141" s="67" t="s">
        <v>233</v>
      </c>
      <c r="H141" s="19">
        <v>3920</v>
      </c>
      <c r="I141" s="20" t="s">
        <v>132</v>
      </c>
      <c r="J141" s="23">
        <v>45756</v>
      </c>
      <c r="K141" s="19">
        <v>2</v>
      </c>
      <c r="L141" s="21">
        <v>21000</v>
      </c>
      <c r="M141" s="21">
        <v>0</v>
      </c>
      <c r="N141" s="21">
        <v>0</v>
      </c>
      <c r="O141" s="21">
        <v>21000</v>
      </c>
      <c r="P141" s="23">
        <v>45756</v>
      </c>
      <c r="Q141" s="25">
        <v>2227</v>
      </c>
      <c r="R141" s="68">
        <v>21000</v>
      </c>
      <c r="S141" s="68">
        <v>1008</v>
      </c>
      <c r="T141" s="68">
        <v>19992</v>
      </c>
      <c r="U141" s="51"/>
      <c r="V141" s="46" t="str">
        <f>VLOOKUP(H141,'CATEGORIZAÇÃO PARA PUBLICAÇÃO'!$A$1:$C$103,3,FALSE)</f>
        <v>LOCAÇÕES</v>
      </c>
    </row>
    <row r="142" spans="1:22" s="13" customFormat="1" ht="72" hidden="1" customHeight="1" x14ac:dyDescent="0.25">
      <c r="A142" s="50">
        <v>1441</v>
      </c>
      <c r="B142" s="19">
        <v>1440005</v>
      </c>
      <c r="C142" s="19" t="s">
        <v>484</v>
      </c>
      <c r="D142" s="19" t="s">
        <v>667</v>
      </c>
      <c r="E142" s="66">
        <v>58069360000120</v>
      </c>
      <c r="F142" s="12">
        <f t="shared" si="2"/>
        <v>58069360000120</v>
      </c>
      <c r="G142" s="67" t="s">
        <v>107</v>
      </c>
      <c r="H142" s="19">
        <v>4006</v>
      </c>
      <c r="I142" s="20" t="s">
        <v>57</v>
      </c>
      <c r="J142" s="23">
        <v>45756</v>
      </c>
      <c r="K142" s="19">
        <v>4</v>
      </c>
      <c r="L142" s="21">
        <v>59391.43</v>
      </c>
      <c r="M142" s="21">
        <v>0</v>
      </c>
      <c r="N142" s="21">
        <v>0</v>
      </c>
      <c r="O142" s="21">
        <v>59391.43</v>
      </c>
      <c r="P142" s="23">
        <v>45757</v>
      </c>
      <c r="Q142" s="25">
        <v>94</v>
      </c>
      <c r="R142" s="68">
        <v>59391.43</v>
      </c>
      <c r="S142" s="68">
        <v>2850.79</v>
      </c>
      <c r="T142" s="68">
        <v>56540.639999999999</v>
      </c>
      <c r="U142" s="51"/>
      <c r="V142" s="46" t="str">
        <f>VLOOKUP(H142,'CATEGORIZAÇÃO PARA PUBLICAÇÃO'!$A$1:$C$103,3,FALSE)</f>
        <v>FORNECIMENTO DE BENS</v>
      </c>
    </row>
    <row r="143" spans="1:22" s="13" customFormat="1" ht="72" hidden="1" customHeight="1" x14ac:dyDescent="0.25">
      <c r="A143" s="50">
        <v>1441</v>
      </c>
      <c r="B143" s="19">
        <v>1440005</v>
      </c>
      <c r="C143" s="19" t="s">
        <v>488</v>
      </c>
      <c r="D143" s="19" t="s">
        <v>667</v>
      </c>
      <c r="E143" s="66">
        <v>13743953000191</v>
      </c>
      <c r="F143" s="12">
        <f t="shared" si="2"/>
        <v>13743953000191</v>
      </c>
      <c r="G143" s="67" t="s">
        <v>112</v>
      </c>
      <c r="H143" s="19">
        <v>3008</v>
      </c>
      <c r="I143" s="20" t="s">
        <v>106</v>
      </c>
      <c r="J143" s="23">
        <v>45756</v>
      </c>
      <c r="K143" s="19">
        <v>2</v>
      </c>
      <c r="L143" s="21">
        <v>662.3</v>
      </c>
      <c r="M143" s="21">
        <v>0</v>
      </c>
      <c r="N143" s="21">
        <v>0</v>
      </c>
      <c r="O143" s="21">
        <v>662.3</v>
      </c>
      <c r="P143" s="23">
        <v>45757</v>
      </c>
      <c r="Q143" s="25">
        <v>97</v>
      </c>
      <c r="R143" s="68">
        <v>662.3</v>
      </c>
      <c r="S143" s="68">
        <v>0</v>
      </c>
      <c r="T143" s="68">
        <v>662.3</v>
      </c>
      <c r="U143" s="51"/>
      <c r="V143" s="46" t="str">
        <f>VLOOKUP(H143,'CATEGORIZAÇÃO PARA PUBLICAÇÃO'!$A$1:$C$103,3,FALSE)</f>
        <v>FORNECIMENTO DE BENS</v>
      </c>
    </row>
    <row r="144" spans="1:22" s="13" customFormat="1" ht="72" hidden="1" customHeight="1" x14ac:dyDescent="0.25">
      <c r="A144" s="50">
        <v>1441</v>
      </c>
      <c r="B144" s="19">
        <v>1440005</v>
      </c>
      <c r="C144" s="19" t="s">
        <v>489</v>
      </c>
      <c r="D144" s="19" t="s">
        <v>667</v>
      </c>
      <c r="E144" s="66">
        <v>20161464000197</v>
      </c>
      <c r="F144" s="12">
        <f t="shared" si="2"/>
        <v>20161464000197</v>
      </c>
      <c r="G144" s="67" t="s">
        <v>113</v>
      </c>
      <c r="H144" s="19">
        <v>3003</v>
      </c>
      <c r="I144" s="20" t="s">
        <v>114</v>
      </c>
      <c r="J144" s="23">
        <v>45756</v>
      </c>
      <c r="K144" s="19">
        <v>2</v>
      </c>
      <c r="L144" s="21">
        <v>3136.2</v>
      </c>
      <c r="M144" s="21">
        <v>0</v>
      </c>
      <c r="N144" s="21">
        <v>0</v>
      </c>
      <c r="O144" s="21">
        <v>3136.2</v>
      </c>
      <c r="P144" s="23">
        <v>45757</v>
      </c>
      <c r="Q144" s="25">
        <v>98</v>
      </c>
      <c r="R144" s="68">
        <v>3136.2000000000003</v>
      </c>
      <c r="S144" s="68">
        <v>37.630000000000003</v>
      </c>
      <c r="T144" s="68">
        <v>3098.57</v>
      </c>
      <c r="U144" s="51"/>
      <c r="V144" s="46" t="str">
        <f>VLOOKUP(H144,'CATEGORIZAÇÃO PARA PUBLICAÇÃO'!$A$1:$C$103,3,FALSE)</f>
        <v>FORNECIMENTO DE BENS</v>
      </c>
    </row>
    <row r="145" spans="1:22" s="13" customFormat="1" ht="72" hidden="1" customHeight="1" x14ac:dyDescent="0.25">
      <c r="A145" s="50">
        <v>1441</v>
      </c>
      <c r="B145" s="19">
        <v>1440005</v>
      </c>
      <c r="C145" s="19" t="s">
        <v>492</v>
      </c>
      <c r="D145" s="19" t="s">
        <v>667</v>
      </c>
      <c r="E145" s="66">
        <v>22906038000160</v>
      </c>
      <c r="F145" s="12">
        <f t="shared" si="2"/>
        <v>22906038000160</v>
      </c>
      <c r="G145" s="67" t="s">
        <v>118</v>
      </c>
      <c r="H145" s="19">
        <v>3024</v>
      </c>
      <c r="I145" s="20" t="s">
        <v>119</v>
      </c>
      <c r="J145" s="23">
        <v>45756</v>
      </c>
      <c r="K145" s="19">
        <v>1</v>
      </c>
      <c r="L145" s="21">
        <v>160.68</v>
      </c>
      <c r="M145" s="21">
        <v>0</v>
      </c>
      <c r="N145" s="21">
        <v>0</v>
      </c>
      <c r="O145" s="21">
        <v>160.68</v>
      </c>
      <c r="P145" s="23">
        <v>45757</v>
      </c>
      <c r="Q145" s="25">
        <v>95</v>
      </c>
      <c r="R145" s="68">
        <v>160.68</v>
      </c>
      <c r="S145" s="68">
        <v>0</v>
      </c>
      <c r="T145" s="68">
        <v>160.68</v>
      </c>
      <c r="U145" s="51"/>
      <c r="V145" s="46" t="str">
        <f>VLOOKUP(H145,'CATEGORIZAÇÃO PARA PUBLICAÇÃO'!$A$1:$C$103,3,FALSE)</f>
        <v>FORNECIMENTO DE BENS</v>
      </c>
    </row>
    <row r="146" spans="1:22" s="13" customFormat="1" ht="72" hidden="1" customHeight="1" x14ac:dyDescent="0.25">
      <c r="A146" s="50">
        <v>1441</v>
      </c>
      <c r="B146" s="19">
        <v>1440005</v>
      </c>
      <c r="C146" s="19" t="s">
        <v>493</v>
      </c>
      <c r="D146" s="19" t="s">
        <v>667</v>
      </c>
      <c r="E146" s="66">
        <v>22906038000160</v>
      </c>
      <c r="F146" s="12">
        <f t="shared" si="2"/>
        <v>22906038000160</v>
      </c>
      <c r="G146" s="67" t="s">
        <v>118</v>
      </c>
      <c r="H146" s="19">
        <v>3013</v>
      </c>
      <c r="I146" s="20" t="s">
        <v>99</v>
      </c>
      <c r="J146" s="23">
        <v>45756</v>
      </c>
      <c r="K146" s="19">
        <v>1</v>
      </c>
      <c r="L146" s="21">
        <v>56.1</v>
      </c>
      <c r="M146" s="21">
        <v>0</v>
      </c>
      <c r="N146" s="21">
        <v>0</v>
      </c>
      <c r="O146" s="21">
        <v>56.1</v>
      </c>
      <c r="P146" s="23">
        <v>45757</v>
      </c>
      <c r="Q146" s="25">
        <v>96</v>
      </c>
      <c r="R146" s="68">
        <v>56.1</v>
      </c>
      <c r="S146" s="68">
        <v>0</v>
      </c>
      <c r="T146" s="68">
        <v>56.1</v>
      </c>
      <c r="U146" s="51"/>
      <c r="V146" s="46" t="str">
        <f>VLOOKUP(H146,'CATEGORIZAÇÃO PARA PUBLICAÇÃO'!$A$1:$C$103,3,FALSE)</f>
        <v>FORNECIMENTO DE BENS</v>
      </c>
    </row>
    <row r="147" spans="1:22" s="13" customFormat="1" ht="72" customHeight="1" x14ac:dyDescent="0.25">
      <c r="A147" s="50">
        <v>1441</v>
      </c>
      <c r="B147" s="19">
        <v>1440011</v>
      </c>
      <c r="C147" s="19" t="s">
        <v>560</v>
      </c>
      <c r="D147" s="19" t="s">
        <v>667</v>
      </c>
      <c r="E147" s="66">
        <v>7346478000117</v>
      </c>
      <c r="F147" s="12">
        <f t="shared" si="2"/>
        <v>7346478000117</v>
      </c>
      <c r="G147" s="67" t="s">
        <v>191</v>
      </c>
      <c r="H147" s="19">
        <v>3921</v>
      </c>
      <c r="I147" s="20" t="s">
        <v>130</v>
      </c>
      <c r="J147" s="23">
        <v>45756</v>
      </c>
      <c r="K147" s="19">
        <v>3</v>
      </c>
      <c r="L147" s="21">
        <v>35951.760000000002</v>
      </c>
      <c r="M147" s="21">
        <v>0</v>
      </c>
      <c r="N147" s="21">
        <v>0</v>
      </c>
      <c r="O147" s="21">
        <v>35951.760000000002</v>
      </c>
      <c r="P147" s="23">
        <v>45757</v>
      </c>
      <c r="Q147" s="25">
        <v>2283</v>
      </c>
      <c r="R147" s="68">
        <v>35951.760000000002</v>
      </c>
      <c r="S147" s="68">
        <v>1725.68</v>
      </c>
      <c r="T147" s="68">
        <v>34226.080000000002</v>
      </c>
      <c r="U147" s="51"/>
      <c r="V147" s="46" t="str">
        <f>VLOOKUP(H147,'CATEGORIZAÇÃO PARA PUBLICAÇÃO'!$A$1:$C$103,3,FALSE)</f>
        <v>PRESTAÇÃO DE SERVIÇOS</v>
      </c>
    </row>
    <row r="148" spans="1:22" s="13" customFormat="1" ht="72" customHeight="1" x14ac:dyDescent="0.25">
      <c r="A148" s="50">
        <v>1441</v>
      </c>
      <c r="B148" s="19">
        <v>1440011</v>
      </c>
      <c r="C148" s="19" t="s">
        <v>620</v>
      </c>
      <c r="D148" s="19" t="s">
        <v>667</v>
      </c>
      <c r="E148" s="66">
        <v>5381960000162</v>
      </c>
      <c r="F148" s="12">
        <f t="shared" si="2"/>
        <v>5381960000162</v>
      </c>
      <c r="G148" s="67" t="s">
        <v>257</v>
      </c>
      <c r="H148" s="19">
        <v>3921</v>
      </c>
      <c r="I148" s="20" t="s">
        <v>130</v>
      </c>
      <c r="J148" s="23">
        <v>45756</v>
      </c>
      <c r="K148" s="19">
        <v>3</v>
      </c>
      <c r="L148" s="21">
        <v>16574</v>
      </c>
      <c r="M148" s="21">
        <v>691.14</v>
      </c>
      <c r="N148" s="21">
        <v>0</v>
      </c>
      <c r="O148" s="21">
        <v>15882.86</v>
      </c>
      <c r="P148" s="23">
        <v>45757</v>
      </c>
      <c r="Q148" s="25">
        <v>2304</v>
      </c>
      <c r="R148" s="68">
        <v>15882.86</v>
      </c>
      <c r="S148" s="68">
        <v>0</v>
      </c>
      <c r="T148" s="68">
        <v>15882.86</v>
      </c>
      <c r="U148" s="51"/>
      <c r="V148" s="46" t="str">
        <f>VLOOKUP(H148,'CATEGORIZAÇÃO PARA PUBLICAÇÃO'!$A$1:$C$103,3,FALSE)</f>
        <v>PRESTAÇÃO DE SERVIÇOS</v>
      </c>
    </row>
    <row r="149" spans="1:22" s="13" customFormat="1" ht="72" customHeight="1" x14ac:dyDescent="0.25">
      <c r="A149" s="50">
        <v>1441</v>
      </c>
      <c r="B149" s="19">
        <v>1440011</v>
      </c>
      <c r="C149" s="19" t="s">
        <v>624</v>
      </c>
      <c r="D149" s="19" t="s">
        <v>667</v>
      </c>
      <c r="E149" s="66">
        <v>5381960000162</v>
      </c>
      <c r="F149" s="12">
        <f t="shared" si="2"/>
        <v>5381960000162</v>
      </c>
      <c r="G149" s="67" t="s">
        <v>257</v>
      </c>
      <c r="H149" s="19">
        <v>3921</v>
      </c>
      <c r="I149" s="20" t="s">
        <v>130</v>
      </c>
      <c r="J149" s="23">
        <v>45756</v>
      </c>
      <c r="K149" s="19">
        <v>3</v>
      </c>
      <c r="L149" s="21">
        <v>1106.28</v>
      </c>
      <c r="M149" s="21">
        <v>46.13</v>
      </c>
      <c r="N149" s="21">
        <v>0</v>
      </c>
      <c r="O149" s="21">
        <v>1060.1499999999999</v>
      </c>
      <c r="P149" s="23">
        <v>45757</v>
      </c>
      <c r="Q149" s="25">
        <v>2268</v>
      </c>
      <c r="R149" s="68">
        <v>1060.1500000000001</v>
      </c>
      <c r="S149" s="68">
        <v>0</v>
      </c>
      <c r="T149" s="68">
        <v>1060.1500000000001</v>
      </c>
      <c r="U149" s="51"/>
      <c r="V149" s="46" t="str">
        <f>VLOOKUP(H149,'CATEGORIZAÇÃO PARA PUBLICAÇÃO'!$A$1:$C$103,3,FALSE)</f>
        <v>PRESTAÇÃO DE SERVIÇOS</v>
      </c>
    </row>
    <row r="150" spans="1:22" s="13" customFormat="1" ht="72" customHeight="1" x14ac:dyDescent="0.25">
      <c r="A150" s="50">
        <v>1441</v>
      </c>
      <c r="B150" s="19">
        <v>1440011</v>
      </c>
      <c r="C150" s="19" t="s">
        <v>632</v>
      </c>
      <c r="D150" s="19" t="s">
        <v>667</v>
      </c>
      <c r="E150" s="66">
        <v>8458633000150</v>
      </c>
      <c r="F150" s="12">
        <f t="shared" si="2"/>
        <v>8458633000150</v>
      </c>
      <c r="G150" s="67" t="s">
        <v>263</v>
      </c>
      <c r="H150" s="19">
        <v>3921</v>
      </c>
      <c r="I150" s="20" t="s">
        <v>130</v>
      </c>
      <c r="J150" s="23">
        <v>45756</v>
      </c>
      <c r="K150" s="19">
        <v>3</v>
      </c>
      <c r="L150" s="21">
        <v>707.14</v>
      </c>
      <c r="M150" s="21">
        <v>0</v>
      </c>
      <c r="N150" s="21">
        <v>0</v>
      </c>
      <c r="O150" s="21">
        <v>707.14</v>
      </c>
      <c r="P150" s="23">
        <v>45757</v>
      </c>
      <c r="Q150" s="25">
        <v>2284</v>
      </c>
      <c r="R150" s="68">
        <v>707.14</v>
      </c>
      <c r="S150" s="68">
        <v>0</v>
      </c>
      <c r="T150" s="68">
        <v>707.14</v>
      </c>
      <c r="U150" s="51"/>
      <c r="V150" s="46" t="str">
        <f>VLOOKUP(H150,'CATEGORIZAÇÃO PARA PUBLICAÇÃO'!$A$1:$C$103,3,FALSE)</f>
        <v>PRESTAÇÃO DE SERVIÇOS</v>
      </c>
    </row>
    <row r="151" spans="1:22" s="13" customFormat="1" ht="72" customHeight="1" x14ac:dyDescent="0.25">
      <c r="A151" s="50">
        <v>1441</v>
      </c>
      <c r="B151" s="19">
        <v>1440011</v>
      </c>
      <c r="C151" s="19" t="s">
        <v>633</v>
      </c>
      <c r="D151" s="19" t="s">
        <v>667</v>
      </c>
      <c r="E151" s="66">
        <v>28309420000173</v>
      </c>
      <c r="F151" s="12">
        <f t="shared" si="2"/>
        <v>28309420000173</v>
      </c>
      <c r="G151" s="67" t="s">
        <v>264</v>
      </c>
      <c r="H151" s="19">
        <v>3921</v>
      </c>
      <c r="I151" s="20" t="s">
        <v>130</v>
      </c>
      <c r="J151" s="23">
        <v>45756</v>
      </c>
      <c r="K151" s="19">
        <v>3</v>
      </c>
      <c r="L151" s="21">
        <v>622.52</v>
      </c>
      <c r="M151" s="21">
        <v>31.13</v>
      </c>
      <c r="N151" s="21">
        <v>0</v>
      </c>
      <c r="O151" s="21">
        <v>591.39</v>
      </c>
      <c r="P151" s="23">
        <v>45757</v>
      </c>
      <c r="Q151" s="25">
        <v>2309</v>
      </c>
      <c r="R151" s="68">
        <v>591.39</v>
      </c>
      <c r="S151" s="68">
        <v>0</v>
      </c>
      <c r="T151" s="68">
        <v>591.39</v>
      </c>
      <c r="U151" s="51"/>
      <c r="V151" s="46" t="str">
        <f>VLOOKUP(H151,'CATEGORIZAÇÃO PARA PUBLICAÇÃO'!$A$1:$C$103,3,FALSE)</f>
        <v>PRESTAÇÃO DE SERVIÇOS</v>
      </c>
    </row>
    <row r="152" spans="1:22" s="13" customFormat="1" ht="72" customHeight="1" x14ac:dyDescent="0.25">
      <c r="A152" s="50">
        <v>1441</v>
      </c>
      <c r="B152" s="19">
        <v>1440011</v>
      </c>
      <c r="C152" s="19" t="s">
        <v>635</v>
      </c>
      <c r="D152" s="19" t="s">
        <v>667</v>
      </c>
      <c r="E152" s="66">
        <v>7290137000177</v>
      </c>
      <c r="F152" s="12">
        <f t="shared" si="2"/>
        <v>7290137000177</v>
      </c>
      <c r="G152" s="67" t="s">
        <v>267</v>
      </c>
      <c r="H152" s="19">
        <v>3999</v>
      </c>
      <c r="I152" s="20" t="s">
        <v>242</v>
      </c>
      <c r="J152" s="23">
        <v>45756</v>
      </c>
      <c r="K152" s="19">
        <v>3</v>
      </c>
      <c r="L152" s="21">
        <v>7965</v>
      </c>
      <c r="M152" s="21">
        <v>398.25</v>
      </c>
      <c r="N152" s="21">
        <v>0</v>
      </c>
      <c r="O152" s="21">
        <v>7566.75</v>
      </c>
      <c r="P152" s="23">
        <v>45757</v>
      </c>
      <c r="Q152" s="25">
        <v>2302</v>
      </c>
      <c r="R152" s="68">
        <v>7566.75</v>
      </c>
      <c r="S152" s="68">
        <v>0</v>
      </c>
      <c r="T152" s="68">
        <v>7566.75</v>
      </c>
      <c r="U152" s="51"/>
      <c r="V152" s="46" t="str">
        <f>VLOOKUP(H152,'CATEGORIZAÇÃO PARA PUBLICAÇÃO'!$A$1:$C$103,3,FALSE)</f>
        <v>PRESTAÇÃO DE SERVIÇOS</v>
      </c>
    </row>
    <row r="153" spans="1:22" s="13" customFormat="1" ht="72" customHeight="1" x14ac:dyDescent="0.25">
      <c r="A153" s="50">
        <v>1441</v>
      </c>
      <c r="B153" s="19">
        <v>1440011</v>
      </c>
      <c r="C153" s="19" t="s">
        <v>655</v>
      </c>
      <c r="D153" s="19" t="s">
        <v>667</v>
      </c>
      <c r="E153" s="66">
        <v>8265838000119</v>
      </c>
      <c r="F153" s="12">
        <f t="shared" si="2"/>
        <v>8265838000119</v>
      </c>
      <c r="G153" s="67" t="s">
        <v>286</v>
      </c>
      <c r="H153" s="19">
        <v>3922</v>
      </c>
      <c r="I153" s="20" t="s">
        <v>60</v>
      </c>
      <c r="J153" s="23">
        <v>45756</v>
      </c>
      <c r="K153" s="19">
        <v>2</v>
      </c>
      <c r="L153" s="21">
        <v>84467.87</v>
      </c>
      <c r="M153" s="21">
        <v>4223.3900000000003</v>
      </c>
      <c r="N153" s="21">
        <v>4645.7299999999996</v>
      </c>
      <c r="O153" s="21">
        <v>75598.75</v>
      </c>
      <c r="P153" s="23">
        <v>45757</v>
      </c>
      <c r="Q153" s="25">
        <v>2264</v>
      </c>
      <c r="R153" s="68">
        <v>75598.75</v>
      </c>
      <c r="S153" s="68">
        <v>0</v>
      </c>
      <c r="T153" s="68">
        <v>75598.75</v>
      </c>
      <c r="U153" s="51"/>
      <c r="V153" s="46" t="str">
        <f>VLOOKUP(H153,'CATEGORIZAÇÃO PARA PUBLICAÇÃO'!$A$1:$C$103,3,FALSE)</f>
        <v>PRESTAÇÃO DE SERVIÇOS</v>
      </c>
    </row>
    <row r="154" spans="1:22" s="13" customFormat="1" ht="72" customHeight="1" x14ac:dyDescent="0.25">
      <c r="A154" s="50">
        <v>1441</v>
      </c>
      <c r="B154" s="19">
        <v>1440011</v>
      </c>
      <c r="C154" s="19" t="s">
        <v>662</v>
      </c>
      <c r="D154" s="19" t="s">
        <v>667</v>
      </c>
      <c r="E154" s="66">
        <v>19378769000176</v>
      </c>
      <c r="F154" s="12">
        <f t="shared" si="2"/>
        <v>19378769000176</v>
      </c>
      <c r="G154" s="67" t="s">
        <v>300</v>
      </c>
      <c r="H154" s="19">
        <v>3999</v>
      </c>
      <c r="I154" s="20" t="s">
        <v>242</v>
      </c>
      <c r="J154" s="23">
        <v>45756</v>
      </c>
      <c r="K154" s="19">
        <v>6</v>
      </c>
      <c r="L154" s="21">
        <v>5375</v>
      </c>
      <c r="M154" s="21">
        <v>0</v>
      </c>
      <c r="N154" s="21">
        <v>0</v>
      </c>
      <c r="O154" s="21">
        <v>5375</v>
      </c>
      <c r="P154" s="23">
        <v>45757</v>
      </c>
      <c r="Q154" s="25">
        <v>2267</v>
      </c>
      <c r="R154" s="68">
        <v>5375</v>
      </c>
      <c r="S154" s="68">
        <v>64.5</v>
      </c>
      <c r="T154" s="68">
        <v>5310.5</v>
      </c>
      <c r="U154" s="51"/>
      <c r="V154" s="46" t="str">
        <f>VLOOKUP(H154,'CATEGORIZAÇÃO PARA PUBLICAÇÃO'!$A$1:$C$103,3,FALSE)</f>
        <v>PRESTAÇÃO DE SERVIÇOS</v>
      </c>
    </row>
    <row r="155" spans="1:22" s="13" customFormat="1" ht="72" customHeight="1" x14ac:dyDescent="0.25">
      <c r="A155" s="50">
        <v>1441</v>
      </c>
      <c r="B155" s="19">
        <v>1440011</v>
      </c>
      <c r="C155" s="19" t="s">
        <v>592</v>
      </c>
      <c r="D155" s="19" t="s">
        <v>667</v>
      </c>
      <c r="E155" s="66">
        <v>21920437000113</v>
      </c>
      <c r="F155" s="12">
        <f t="shared" si="2"/>
        <v>21920437000113</v>
      </c>
      <c r="G155" s="67" t="s">
        <v>222</v>
      </c>
      <c r="H155" s="19">
        <v>3921</v>
      </c>
      <c r="I155" s="20" t="s">
        <v>130</v>
      </c>
      <c r="J155" s="23">
        <v>45756</v>
      </c>
      <c r="K155" s="19">
        <v>5</v>
      </c>
      <c r="L155" s="21">
        <v>1566.35</v>
      </c>
      <c r="M155" s="21">
        <v>63.91</v>
      </c>
      <c r="N155" s="21">
        <v>0</v>
      </c>
      <c r="O155" s="21">
        <v>1502.4399999999998</v>
      </c>
      <c r="P155" s="23">
        <v>45758</v>
      </c>
      <c r="Q155" s="25">
        <v>2320</v>
      </c>
      <c r="R155" s="68">
        <v>1502.44</v>
      </c>
      <c r="S155" s="68">
        <v>0</v>
      </c>
      <c r="T155" s="68">
        <v>1502.44</v>
      </c>
      <c r="U155" s="51"/>
      <c r="V155" s="46" t="str">
        <f>VLOOKUP(H155,'CATEGORIZAÇÃO PARA PUBLICAÇÃO'!$A$1:$C$103,3,FALSE)</f>
        <v>PRESTAÇÃO DE SERVIÇOS</v>
      </c>
    </row>
    <row r="156" spans="1:22" s="13" customFormat="1" ht="72" customHeight="1" x14ac:dyDescent="0.25">
      <c r="A156" s="50">
        <v>1441</v>
      </c>
      <c r="B156" s="19">
        <v>1440011</v>
      </c>
      <c r="C156" s="19" t="s">
        <v>627</v>
      </c>
      <c r="D156" s="19" t="s">
        <v>667</v>
      </c>
      <c r="E156" s="66">
        <v>28941803000160</v>
      </c>
      <c r="F156" s="12">
        <f t="shared" si="2"/>
        <v>28941803000160</v>
      </c>
      <c r="G156" s="67" t="s">
        <v>260</v>
      </c>
      <c r="H156" s="19">
        <v>3921</v>
      </c>
      <c r="I156" s="20" t="s">
        <v>130</v>
      </c>
      <c r="J156" s="23">
        <v>45756</v>
      </c>
      <c r="K156" s="19">
        <v>3</v>
      </c>
      <c r="L156" s="21">
        <v>883.37</v>
      </c>
      <c r="M156" s="21">
        <v>33.92</v>
      </c>
      <c r="N156" s="21">
        <v>0</v>
      </c>
      <c r="O156" s="21">
        <v>849.45</v>
      </c>
      <c r="P156" s="23">
        <v>45758</v>
      </c>
      <c r="Q156" s="25">
        <v>2316</v>
      </c>
      <c r="R156" s="68">
        <v>849.45</v>
      </c>
      <c r="S156" s="68">
        <v>0</v>
      </c>
      <c r="T156" s="68">
        <v>849.45</v>
      </c>
      <c r="U156" s="51"/>
      <c r="V156" s="46" t="str">
        <f>VLOOKUP(H156,'CATEGORIZAÇÃO PARA PUBLICAÇÃO'!$A$1:$C$103,3,FALSE)</f>
        <v>PRESTAÇÃO DE SERVIÇOS</v>
      </c>
    </row>
    <row r="157" spans="1:22" s="13" customFormat="1" ht="72" customHeight="1" x14ac:dyDescent="0.25">
      <c r="A157" s="50">
        <v>1441</v>
      </c>
      <c r="B157" s="19">
        <v>1440011</v>
      </c>
      <c r="C157" s="19" t="s">
        <v>634</v>
      </c>
      <c r="D157" s="19" t="s">
        <v>667</v>
      </c>
      <c r="E157" s="66">
        <v>32879576000167</v>
      </c>
      <c r="F157" s="12">
        <f t="shared" si="2"/>
        <v>32879576000167</v>
      </c>
      <c r="G157" s="67" t="s">
        <v>266</v>
      </c>
      <c r="H157" s="19">
        <v>3931</v>
      </c>
      <c r="I157" s="20" t="s">
        <v>83</v>
      </c>
      <c r="J157" s="23">
        <v>45756</v>
      </c>
      <c r="K157" s="19">
        <v>3</v>
      </c>
      <c r="L157" s="21">
        <v>1424.5</v>
      </c>
      <c r="M157" s="21">
        <v>62.82</v>
      </c>
      <c r="N157" s="21">
        <v>0</v>
      </c>
      <c r="O157" s="21">
        <v>1361.68</v>
      </c>
      <c r="P157" s="23">
        <v>45758</v>
      </c>
      <c r="Q157" s="25">
        <v>2314</v>
      </c>
      <c r="R157" s="68">
        <v>1361.68</v>
      </c>
      <c r="S157" s="68">
        <v>0</v>
      </c>
      <c r="T157" s="68">
        <v>1361.68</v>
      </c>
      <c r="U157" s="51"/>
      <c r="V157" s="46" t="str">
        <f>VLOOKUP(H157,'CATEGORIZAÇÃO PARA PUBLICAÇÃO'!$A$1:$C$103,3,FALSE)</f>
        <v>PRESTAÇÃO DE SERVIÇOS</v>
      </c>
    </row>
    <row r="158" spans="1:22" s="13" customFormat="1" ht="72" customHeight="1" x14ac:dyDescent="0.25">
      <c r="A158" s="50">
        <v>1441</v>
      </c>
      <c r="B158" s="19">
        <v>1440011</v>
      </c>
      <c r="C158" s="19" t="s">
        <v>637</v>
      </c>
      <c r="D158" s="19" t="s">
        <v>667</v>
      </c>
      <c r="E158" s="66">
        <v>21920437000113</v>
      </c>
      <c r="F158" s="12">
        <f t="shared" si="2"/>
        <v>21920437000113</v>
      </c>
      <c r="G158" s="67" t="s">
        <v>222</v>
      </c>
      <c r="H158" s="19">
        <v>3921</v>
      </c>
      <c r="I158" s="20" t="s">
        <v>130</v>
      </c>
      <c r="J158" s="23">
        <v>45756</v>
      </c>
      <c r="K158" s="19">
        <v>4</v>
      </c>
      <c r="L158" s="21">
        <v>846</v>
      </c>
      <c r="M158" s="21">
        <v>34.520000000000003</v>
      </c>
      <c r="N158" s="21">
        <v>0</v>
      </c>
      <c r="O158" s="21">
        <v>811.48</v>
      </c>
      <c r="P158" s="23">
        <v>45758</v>
      </c>
      <c r="Q158" s="25">
        <v>2318</v>
      </c>
      <c r="R158" s="68">
        <v>811.48</v>
      </c>
      <c r="S158" s="68">
        <v>0</v>
      </c>
      <c r="T158" s="68">
        <v>811.48</v>
      </c>
      <c r="U158" s="51"/>
      <c r="V158" s="46" t="str">
        <f>VLOOKUP(H158,'CATEGORIZAÇÃO PARA PUBLICAÇÃO'!$A$1:$C$103,3,FALSE)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609</v>
      </c>
      <c r="D159" s="19" t="s">
        <v>667</v>
      </c>
      <c r="E159" s="66">
        <v>26385765000180</v>
      </c>
      <c r="F159" s="12">
        <f t="shared" si="2"/>
        <v>26385765000180</v>
      </c>
      <c r="G159" s="67" t="s">
        <v>244</v>
      </c>
      <c r="H159" s="19">
        <v>3920</v>
      </c>
      <c r="I159" s="20" t="s">
        <v>132</v>
      </c>
      <c r="J159" s="23">
        <v>45757</v>
      </c>
      <c r="K159" s="19">
        <v>3</v>
      </c>
      <c r="L159" s="21">
        <v>36177.39</v>
      </c>
      <c r="M159" s="21">
        <v>0</v>
      </c>
      <c r="N159" s="21">
        <v>0</v>
      </c>
      <c r="O159" s="21">
        <v>36177.39</v>
      </c>
      <c r="P159" s="23">
        <v>45757</v>
      </c>
      <c r="Q159" s="25">
        <v>2286</v>
      </c>
      <c r="R159" s="68">
        <v>36177.39</v>
      </c>
      <c r="S159" s="68">
        <v>1736.51</v>
      </c>
      <c r="T159" s="68">
        <v>34440.879999999997</v>
      </c>
      <c r="U159" s="51"/>
      <c r="V159" s="46" t="str">
        <f>VLOOKUP(H159,'CATEGORIZAÇÃO PARA PUBLICAÇÃO'!$A$1:$C$103,3,FALSE)</f>
        <v>LOCAÇÕES</v>
      </c>
    </row>
    <row r="160" spans="1:22" s="13" customFormat="1" ht="108" x14ac:dyDescent="0.25">
      <c r="A160" s="50">
        <v>1441</v>
      </c>
      <c r="B160" s="19">
        <v>1440011</v>
      </c>
      <c r="C160" s="19" t="s">
        <v>656</v>
      </c>
      <c r="D160" s="19" t="s">
        <v>667</v>
      </c>
      <c r="E160" s="66">
        <v>5814441000140</v>
      </c>
      <c r="F160" s="12">
        <f t="shared" si="2"/>
        <v>5814441000140</v>
      </c>
      <c r="G160" s="67" t="s">
        <v>287</v>
      </c>
      <c r="H160" s="19">
        <v>3919</v>
      </c>
      <c r="I160" s="20" t="s">
        <v>288</v>
      </c>
      <c r="J160" s="23">
        <v>45757</v>
      </c>
      <c r="K160" s="19">
        <v>1</v>
      </c>
      <c r="L160" s="21">
        <v>2308.61</v>
      </c>
      <c r="M160" s="21">
        <v>0</v>
      </c>
      <c r="N160" s="21">
        <v>0</v>
      </c>
      <c r="O160" s="21">
        <v>2308.61</v>
      </c>
      <c r="P160" s="23">
        <v>45757</v>
      </c>
      <c r="Q160" s="25">
        <v>2293</v>
      </c>
      <c r="R160" s="68">
        <v>2308.61</v>
      </c>
      <c r="S160" s="68">
        <v>110.81</v>
      </c>
      <c r="T160" s="68">
        <v>2197.8000000000002</v>
      </c>
      <c r="U160" s="51" t="s">
        <v>670</v>
      </c>
      <c r="V160" s="46" t="str">
        <f>VLOOKUP(H160,'CATEGORIZAÇÃO PARA PUBLICAÇÃO'!$A$1:$C$103,3,FALSE)</f>
        <v>PRESTAÇÃO DE SERVIÇOS</v>
      </c>
    </row>
    <row r="161" spans="1:22" s="13" customFormat="1" ht="72" customHeight="1" x14ac:dyDescent="0.25">
      <c r="A161" s="50">
        <v>1441</v>
      </c>
      <c r="B161" s="19">
        <v>1440006</v>
      </c>
      <c r="C161" s="19" t="s">
        <v>487</v>
      </c>
      <c r="D161" s="19" t="s">
        <v>667</v>
      </c>
      <c r="E161" s="43">
        <v>14409294000114</v>
      </c>
      <c r="F161" s="12">
        <f t="shared" si="2"/>
        <v>14409294000114</v>
      </c>
      <c r="G161" s="44" t="s">
        <v>124</v>
      </c>
      <c r="H161" s="19">
        <v>3948</v>
      </c>
      <c r="I161" s="20" t="s">
        <v>82</v>
      </c>
      <c r="J161" s="23">
        <v>45757</v>
      </c>
      <c r="K161" s="19">
        <v>1</v>
      </c>
      <c r="L161" s="21">
        <v>13000</v>
      </c>
      <c r="M161" s="21">
        <v>0</v>
      </c>
      <c r="N161" s="21">
        <v>0</v>
      </c>
      <c r="O161" s="21">
        <v>13000</v>
      </c>
      <c r="P161" s="23">
        <v>45758</v>
      </c>
      <c r="Q161" s="25">
        <v>17</v>
      </c>
      <c r="R161" s="68">
        <v>13000</v>
      </c>
      <c r="S161" s="68">
        <v>624</v>
      </c>
      <c r="T161" s="68">
        <v>12376</v>
      </c>
      <c r="U161" s="51"/>
      <c r="V161" s="46" t="str">
        <f>VLOOKUP(H161,'CATEGORIZAÇÃO PARA PUBLICAÇÃO'!$A$1:$C$103,3,FALSE)</f>
        <v>PRESTAÇÃO DE SERVIÇOS</v>
      </c>
    </row>
    <row r="162" spans="1:22" s="13" customFormat="1" ht="72" customHeight="1" x14ac:dyDescent="0.25">
      <c r="A162" s="50">
        <v>1441</v>
      </c>
      <c r="B162" s="19">
        <v>1440011</v>
      </c>
      <c r="C162" s="19" t="s">
        <v>590</v>
      </c>
      <c r="D162" s="19" t="s">
        <v>667</v>
      </c>
      <c r="E162" s="66">
        <v>3539398000127</v>
      </c>
      <c r="F162" s="12">
        <f t="shared" si="2"/>
        <v>3539398000127</v>
      </c>
      <c r="G162" s="67" t="s">
        <v>220</v>
      </c>
      <c r="H162" s="19">
        <v>3921</v>
      </c>
      <c r="I162" s="20" t="s">
        <v>130</v>
      </c>
      <c r="J162" s="23">
        <v>45757</v>
      </c>
      <c r="K162" s="19">
        <v>3</v>
      </c>
      <c r="L162" s="21">
        <v>1457.05</v>
      </c>
      <c r="M162" s="21">
        <v>72.849999999999994</v>
      </c>
      <c r="N162" s="21">
        <v>0</v>
      </c>
      <c r="O162" s="21">
        <v>1384.2</v>
      </c>
      <c r="P162" s="23">
        <v>45758</v>
      </c>
      <c r="Q162" s="25">
        <v>2322</v>
      </c>
      <c r="R162" s="68">
        <v>1384.2</v>
      </c>
      <c r="S162" s="68">
        <v>0</v>
      </c>
      <c r="T162" s="68">
        <v>1384.2</v>
      </c>
      <c r="U162" s="51"/>
      <c r="V162" s="46" t="str">
        <f>VLOOKUP(H162,'CATEGORIZAÇÃO PARA PUBLICAÇÃO'!$A$1:$C$103,3,FALSE)</f>
        <v>PRESTAÇÃO DE SERVIÇOS</v>
      </c>
    </row>
    <row r="163" spans="1:22" s="13" customFormat="1" ht="72" customHeight="1" x14ac:dyDescent="0.25">
      <c r="A163" s="50">
        <v>1441</v>
      </c>
      <c r="B163" s="19">
        <v>1440011</v>
      </c>
      <c r="C163" s="19" t="s">
        <v>606</v>
      </c>
      <c r="D163" s="19" t="s">
        <v>667</v>
      </c>
      <c r="E163" s="66">
        <v>14111321000178</v>
      </c>
      <c r="F163" s="12">
        <f t="shared" si="2"/>
        <v>14111321000178</v>
      </c>
      <c r="G163" s="67" t="s">
        <v>238</v>
      </c>
      <c r="H163" s="19">
        <v>3921</v>
      </c>
      <c r="I163" s="20" t="s">
        <v>130</v>
      </c>
      <c r="J163" s="23">
        <v>45757</v>
      </c>
      <c r="K163" s="19">
        <v>3</v>
      </c>
      <c r="L163" s="21">
        <v>1179.3499999999999</v>
      </c>
      <c r="M163" s="21">
        <v>58.97</v>
      </c>
      <c r="N163" s="21">
        <v>0</v>
      </c>
      <c r="O163" s="21">
        <v>1120.3799999999999</v>
      </c>
      <c r="P163" s="23">
        <v>45758</v>
      </c>
      <c r="Q163" s="25">
        <v>2341</v>
      </c>
      <c r="R163" s="68">
        <v>1120.3800000000001</v>
      </c>
      <c r="S163" s="68">
        <v>0</v>
      </c>
      <c r="T163" s="68">
        <v>1120.3800000000001</v>
      </c>
      <c r="U163" s="51"/>
      <c r="V163" s="46" t="str">
        <f>VLOOKUP(H163,'CATEGORIZAÇÃO PARA PUBLICAÇÃO'!$A$1:$C$103,3,FALSE)</f>
        <v>PRESTAÇÃO DE SERVIÇOS</v>
      </c>
    </row>
    <row r="164" spans="1:22" s="13" customFormat="1" ht="72" customHeight="1" x14ac:dyDescent="0.25">
      <c r="A164" s="50">
        <v>1441</v>
      </c>
      <c r="B164" s="19">
        <v>1440011</v>
      </c>
      <c r="C164" s="19" t="s">
        <v>630</v>
      </c>
      <c r="D164" s="19" t="s">
        <v>667</v>
      </c>
      <c r="E164" s="66">
        <v>8458633000150</v>
      </c>
      <c r="F164" s="12">
        <f t="shared" si="2"/>
        <v>8458633000150</v>
      </c>
      <c r="G164" s="67" t="s">
        <v>263</v>
      </c>
      <c r="H164" s="19">
        <v>3921</v>
      </c>
      <c r="I164" s="20" t="s">
        <v>130</v>
      </c>
      <c r="J164" s="23">
        <v>45757</v>
      </c>
      <c r="K164" s="19">
        <v>3</v>
      </c>
      <c r="L164" s="21">
        <v>250</v>
      </c>
      <c r="M164" s="21">
        <v>0</v>
      </c>
      <c r="N164" s="21">
        <v>0</v>
      </c>
      <c r="O164" s="21">
        <v>250</v>
      </c>
      <c r="P164" s="23">
        <v>45758</v>
      </c>
      <c r="Q164" s="25">
        <v>2339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PUBLICAÇÃO'!$A$1:$C$103,3,FALSE)</f>
        <v>PRESTAÇÃO DE SERVIÇOS</v>
      </c>
    </row>
    <row r="165" spans="1:22" s="13" customFormat="1" ht="72" customHeight="1" x14ac:dyDescent="0.25">
      <c r="A165" s="50">
        <v>1441</v>
      </c>
      <c r="B165" s="19">
        <v>1440011</v>
      </c>
      <c r="C165" s="19" t="s">
        <v>631</v>
      </c>
      <c r="D165" s="19" t="s">
        <v>667</v>
      </c>
      <c r="E165" s="66">
        <v>8458633000150</v>
      </c>
      <c r="F165" s="12">
        <f t="shared" si="2"/>
        <v>8458633000150</v>
      </c>
      <c r="G165" s="67" t="s">
        <v>263</v>
      </c>
      <c r="H165" s="19">
        <v>3921</v>
      </c>
      <c r="I165" s="20" t="s">
        <v>130</v>
      </c>
      <c r="J165" s="23">
        <v>45757</v>
      </c>
      <c r="K165" s="19">
        <v>3</v>
      </c>
      <c r="L165" s="21">
        <v>600</v>
      </c>
      <c r="M165" s="21">
        <v>0</v>
      </c>
      <c r="N165" s="21">
        <v>0</v>
      </c>
      <c r="O165" s="21">
        <v>600</v>
      </c>
      <c r="P165" s="23">
        <v>45758</v>
      </c>
      <c r="Q165" s="25">
        <v>2338</v>
      </c>
      <c r="R165" s="68">
        <v>600</v>
      </c>
      <c r="S165" s="68">
        <v>0</v>
      </c>
      <c r="T165" s="68">
        <v>600</v>
      </c>
      <c r="U165" s="51"/>
      <c r="V165" s="46" t="str">
        <f>VLOOKUP(H165,'CATEGORIZAÇÃO PARA PUBLICAÇÃO'!$A$1:$C$103,3,FALSE)</f>
        <v>PRESTAÇÃO DE SERVIÇOS</v>
      </c>
    </row>
    <row r="166" spans="1:22" s="13" customFormat="1" ht="72" customHeight="1" x14ac:dyDescent="0.25">
      <c r="A166" s="50">
        <v>1441</v>
      </c>
      <c r="B166" s="19">
        <v>1440011</v>
      </c>
      <c r="C166" s="19" t="s">
        <v>636</v>
      </c>
      <c r="D166" s="19" t="s">
        <v>667</v>
      </c>
      <c r="E166" s="66">
        <v>7132995000193</v>
      </c>
      <c r="F166" s="12">
        <f t="shared" si="2"/>
        <v>7132995000193</v>
      </c>
      <c r="G166" s="67" t="s">
        <v>268</v>
      </c>
      <c r="H166" s="19">
        <v>3955</v>
      </c>
      <c r="I166" s="20" t="s">
        <v>93</v>
      </c>
      <c r="J166" s="23">
        <v>45757</v>
      </c>
      <c r="K166" s="19">
        <v>2</v>
      </c>
      <c r="L166" s="21">
        <v>5235</v>
      </c>
      <c r="M166" s="21">
        <v>226.15</v>
      </c>
      <c r="N166" s="21">
        <v>0</v>
      </c>
      <c r="O166" s="21">
        <v>5008.8500000000004</v>
      </c>
      <c r="P166" s="23">
        <v>45758</v>
      </c>
      <c r="Q166" s="25">
        <v>2334</v>
      </c>
      <c r="R166" s="68">
        <v>5008.8500000000004</v>
      </c>
      <c r="S166" s="68">
        <v>0</v>
      </c>
      <c r="T166" s="68">
        <v>5008.8500000000004</v>
      </c>
      <c r="U166" s="51"/>
      <c r="V166" s="46" t="str">
        <f>VLOOKUP(H166,'CATEGORIZAÇÃO PARA PUBLICAÇÃO'!$A$1:$C$103,3,FALSE)</f>
        <v>PRESTAÇÃO DE SERVIÇOS</v>
      </c>
    </row>
    <row r="167" spans="1:22" s="13" customFormat="1" ht="72" customHeight="1" x14ac:dyDescent="0.25">
      <c r="A167" s="50">
        <v>1441</v>
      </c>
      <c r="B167" s="19">
        <v>1440011</v>
      </c>
      <c r="C167" s="19" t="s">
        <v>639</v>
      </c>
      <c r="D167" s="19" t="s">
        <v>667</v>
      </c>
      <c r="E167" s="66">
        <v>7132995000193</v>
      </c>
      <c r="F167" s="12">
        <f t="shared" si="2"/>
        <v>7132995000193</v>
      </c>
      <c r="G167" s="67" t="s">
        <v>268</v>
      </c>
      <c r="H167" s="19">
        <v>3955</v>
      </c>
      <c r="I167" s="20" t="s">
        <v>93</v>
      </c>
      <c r="J167" s="23">
        <v>45757</v>
      </c>
      <c r="K167" s="19">
        <v>4</v>
      </c>
      <c r="L167" s="21">
        <v>2002</v>
      </c>
      <c r="M167" s="21">
        <v>86.49</v>
      </c>
      <c r="N167" s="21">
        <v>0</v>
      </c>
      <c r="O167" s="21">
        <v>1915.51</v>
      </c>
      <c r="P167" s="23">
        <v>45758</v>
      </c>
      <c r="Q167" s="25">
        <v>2332</v>
      </c>
      <c r="R167" s="68">
        <v>1915.51</v>
      </c>
      <c r="S167" s="68">
        <v>0</v>
      </c>
      <c r="T167" s="68">
        <v>1915.51</v>
      </c>
      <c r="U167" s="51"/>
      <c r="V167" s="46" t="str">
        <f>VLOOKUP(H167,'CATEGORIZAÇÃO PARA PUBLICAÇÃO'!$A$1:$C$103,3,FALSE)</f>
        <v>PRESTAÇÃO DE SERVIÇOS</v>
      </c>
    </row>
    <row r="168" spans="1:22" s="13" customFormat="1" ht="72" customHeight="1" x14ac:dyDescent="0.25">
      <c r="A168" s="50">
        <v>1441</v>
      </c>
      <c r="B168" s="19">
        <v>1440011</v>
      </c>
      <c r="C168" s="19" t="s">
        <v>654</v>
      </c>
      <c r="D168" s="19" t="s">
        <v>667</v>
      </c>
      <c r="E168" s="66">
        <v>5650294000110</v>
      </c>
      <c r="F168" s="12">
        <f t="shared" si="2"/>
        <v>5650294000110</v>
      </c>
      <c r="G168" s="67" t="s">
        <v>285</v>
      </c>
      <c r="H168" s="19">
        <v>3904</v>
      </c>
      <c r="I168" s="20" t="s">
        <v>254</v>
      </c>
      <c r="J168" s="23">
        <v>45757</v>
      </c>
      <c r="K168" s="19">
        <v>1</v>
      </c>
      <c r="L168" s="21">
        <v>4270</v>
      </c>
      <c r="M168" s="21">
        <v>0</v>
      </c>
      <c r="N168" s="21">
        <v>0</v>
      </c>
      <c r="O168" s="21">
        <v>4270</v>
      </c>
      <c r="P168" s="23">
        <v>45758</v>
      </c>
      <c r="Q168" s="25">
        <v>2326</v>
      </c>
      <c r="R168" s="68">
        <v>4270</v>
      </c>
      <c r="S168" s="68">
        <v>0</v>
      </c>
      <c r="T168" s="68">
        <v>4270</v>
      </c>
      <c r="U168" s="51"/>
      <c r="V168" s="46" t="str">
        <f>VLOOKUP(H168,'CATEGORIZAÇÃO PARA PUBLICAÇÃO'!$A$1:$C$103,3,FALSE)</f>
        <v>PRESTAÇÃO DE SERVIÇOS</v>
      </c>
    </row>
    <row r="169" spans="1:22" s="13" customFormat="1" ht="72" customHeight="1" x14ac:dyDescent="0.25">
      <c r="A169" s="50">
        <v>1441</v>
      </c>
      <c r="B169" s="19">
        <v>1440011</v>
      </c>
      <c r="C169" s="19" t="s">
        <v>659</v>
      </c>
      <c r="D169" s="19" t="s">
        <v>667</v>
      </c>
      <c r="E169" s="66">
        <v>8458633000150</v>
      </c>
      <c r="F169" s="12">
        <f t="shared" si="2"/>
        <v>8458633000150</v>
      </c>
      <c r="G169" s="67" t="s">
        <v>263</v>
      </c>
      <c r="H169" s="19">
        <v>3921</v>
      </c>
      <c r="I169" s="20" t="s">
        <v>130</v>
      </c>
      <c r="J169" s="23">
        <v>45757</v>
      </c>
      <c r="K169" s="19">
        <v>3</v>
      </c>
      <c r="L169" s="21">
        <v>658</v>
      </c>
      <c r="M169" s="21">
        <v>0</v>
      </c>
      <c r="N169" s="21">
        <v>0</v>
      </c>
      <c r="O169" s="21">
        <v>658</v>
      </c>
      <c r="P169" s="23">
        <v>45758</v>
      </c>
      <c r="Q169" s="25">
        <v>2337</v>
      </c>
      <c r="R169" s="68">
        <v>658</v>
      </c>
      <c r="S169" s="68">
        <v>0</v>
      </c>
      <c r="T169" s="68">
        <v>658</v>
      </c>
      <c r="U169" s="51"/>
      <c r="V169" s="46" t="str">
        <f>VLOOKUP(H169,'CATEGORIZAÇÃO PARA PUBLICAÇÃO'!$A$1:$C$103,3,FALSE)</f>
        <v>PRESTAÇÃO DE SERVIÇOS</v>
      </c>
    </row>
    <row r="170" spans="1:22" s="13" customFormat="1" ht="72" customHeight="1" x14ac:dyDescent="0.25">
      <c r="A170" s="50">
        <v>1441</v>
      </c>
      <c r="B170" s="19">
        <v>1440011</v>
      </c>
      <c r="C170" s="19" t="s">
        <v>660</v>
      </c>
      <c r="D170" s="19" t="s">
        <v>667</v>
      </c>
      <c r="E170" s="66">
        <v>28964042000161</v>
      </c>
      <c r="F170" s="12">
        <f t="shared" si="2"/>
        <v>28964042000161</v>
      </c>
      <c r="G170" s="67" t="s">
        <v>292</v>
      </c>
      <c r="H170" s="19">
        <v>3961</v>
      </c>
      <c r="I170" s="20" t="s">
        <v>282</v>
      </c>
      <c r="J170" s="23">
        <v>45757</v>
      </c>
      <c r="K170" s="19">
        <v>1</v>
      </c>
      <c r="L170" s="21">
        <v>1157</v>
      </c>
      <c r="M170" s="21">
        <v>37.83</v>
      </c>
      <c r="N170" s="21">
        <v>0</v>
      </c>
      <c r="O170" s="21">
        <v>1119.17</v>
      </c>
      <c r="P170" s="23">
        <v>45758</v>
      </c>
      <c r="Q170" s="25">
        <v>2324</v>
      </c>
      <c r="R170" s="68">
        <v>1119.17</v>
      </c>
      <c r="S170" s="68">
        <v>0</v>
      </c>
      <c r="T170" s="68">
        <v>1119.17</v>
      </c>
      <c r="U170" s="51"/>
      <c r="V170" s="46" t="str">
        <f>VLOOKUP(H170,'CATEGORIZAÇÃO PARA PUBLICAÇÃO'!$A$1:$C$103,3,FALSE)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487</v>
      </c>
      <c r="D171" s="19" t="s">
        <v>667</v>
      </c>
      <c r="E171" s="66">
        <v>27386559000158</v>
      </c>
      <c r="F171" s="12">
        <f t="shared" si="2"/>
        <v>27386559000158</v>
      </c>
      <c r="G171" s="67" t="s">
        <v>111</v>
      </c>
      <c r="H171" s="19">
        <v>3008</v>
      </c>
      <c r="I171" s="20" t="s">
        <v>106</v>
      </c>
      <c r="J171" s="23">
        <v>45758</v>
      </c>
      <c r="K171" s="19">
        <v>1</v>
      </c>
      <c r="L171" s="21">
        <v>4406.8</v>
      </c>
      <c r="M171" s="21">
        <v>0</v>
      </c>
      <c r="N171" s="21">
        <v>0</v>
      </c>
      <c r="O171" s="21">
        <v>4406.8</v>
      </c>
      <c r="P171" s="23">
        <v>45761</v>
      </c>
      <c r="Q171" s="25">
        <v>99</v>
      </c>
      <c r="R171" s="68">
        <v>4406.8</v>
      </c>
      <c r="S171" s="68">
        <v>0</v>
      </c>
      <c r="T171" s="68">
        <v>4406.8</v>
      </c>
      <c r="U171" s="51"/>
      <c r="V171" s="46" t="str">
        <f>VLOOKUP(H171,'CATEGORIZAÇÃO PARA PUBLICAÇÃO'!$A$1:$C$103,3,FALSE)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1440005</v>
      </c>
      <c r="C172" s="19" t="s">
        <v>491</v>
      </c>
      <c r="D172" s="19" t="s">
        <v>667</v>
      </c>
      <c r="E172" s="66">
        <v>19994997000170</v>
      </c>
      <c r="F172" s="12">
        <f t="shared" si="2"/>
        <v>19994997000170</v>
      </c>
      <c r="G172" s="67" t="s">
        <v>115</v>
      </c>
      <c r="H172" s="19">
        <v>3022</v>
      </c>
      <c r="I172" s="20" t="s">
        <v>117</v>
      </c>
      <c r="J172" s="23">
        <v>45758</v>
      </c>
      <c r="K172" s="19">
        <v>2</v>
      </c>
      <c r="L172" s="21">
        <v>888</v>
      </c>
      <c r="M172" s="21">
        <v>0</v>
      </c>
      <c r="N172" s="21">
        <v>0</v>
      </c>
      <c r="O172" s="21">
        <v>888</v>
      </c>
      <c r="P172" s="23">
        <v>45761</v>
      </c>
      <c r="Q172" s="25">
        <v>100</v>
      </c>
      <c r="R172" s="68">
        <v>888</v>
      </c>
      <c r="S172" s="68">
        <v>0</v>
      </c>
      <c r="T172" s="68">
        <v>888</v>
      </c>
      <c r="U172" s="51"/>
      <c r="V172" s="46" t="str">
        <f>VLOOKUP(H172,'CATEGORIZAÇÃO PARA PUBLICAÇÃO'!$A$1:$C$103,3,FALSE)</f>
        <v>FORNECIMENTO DE BENS</v>
      </c>
    </row>
    <row r="173" spans="1:22" s="13" customFormat="1" ht="72" customHeight="1" x14ac:dyDescent="0.25">
      <c r="A173" s="50">
        <v>1441</v>
      </c>
      <c r="B173" s="19">
        <v>1440006</v>
      </c>
      <c r="C173" s="19" t="s">
        <v>495</v>
      </c>
      <c r="D173" s="19" t="s">
        <v>667</v>
      </c>
      <c r="E173" s="66">
        <v>19912854000172</v>
      </c>
      <c r="F173" s="12">
        <f t="shared" si="2"/>
        <v>19912854000172</v>
      </c>
      <c r="G173" s="67" t="s">
        <v>126</v>
      </c>
      <c r="H173" s="19">
        <v>3948</v>
      </c>
      <c r="I173" s="20" t="s">
        <v>82</v>
      </c>
      <c r="J173" s="23">
        <v>45758</v>
      </c>
      <c r="K173" s="19">
        <v>1</v>
      </c>
      <c r="L173" s="21">
        <v>8000</v>
      </c>
      <c r="M173" s="21">
        <v>249.6</v>
      </c>
      <c r="N173" s="21">
        <v>0</v>
      </c>
      <c r="O173" s="21">
        <v>7750.4</v>
      </c>
      <c r="P173" s="23">
        <v>45761</v>
      </c>
      <c r="Q173" s="25">
        <v>18</v>
      </c>
      <c r="R173" s="68">
        <v>7750.4</v>
      </c>
      <c r="S173" s="68">
        <v>0</v>
      </c>
      <c r="T173" s="68">
        <v>7750.4</v>
      </c>
      <c r="U173" s="51"/>
      <c r="V173" s="46" t="str">
        <f>VLOOKUP(H173,'CATEGORIZAÇÃO PARA PUBLICAÇÃO'!$A$1:$C$103,3,FALSE)</f>
        <v>PRESTAÇÃO DE SERVIÇOS</v>
      </c>
    </row>
    <row r="174" spans="1:22" s="13" customFormat="1" ht="72" customHeight="1" x14ac:dyDescent="0.25">
      <c r="A174" s="50">
        <v>1441</v>
      </c>
      <c r="B174" s="19">
        <v>1440011</v>
      </c>
      <c r="C174" s="19" t="s">
        <v>580</v>
      </c>
      <c r="D174" s="19" t="s">
        <v>667</v>
      </c>
      <c r="E174" s="66">
        <v>34028316001509</v>
      </c>
      <c r="F174" s="12">
        <f t="shared" si="2"/>
        <v>34028316001509</v>
      </c>
      <c r="G174" s="67" t="s">
        <v>208</v>
      </c>
      <c r="H174" s="19">
        <v>3906</v>
      </c>
      <c r="I174" s="20" t="s">
        <v>209</v>
      </c>
      <c r="J174" s="23">
        <v>45758</v>
      </c>
      <c r="K174" s="19">
        <v>2</v>
      </c>
      <c r="L174" s="21">
        <v>274813.86</v>
      </c>
      <c r="M174" s="21">
        <v>0</v>
      </c>
      <c r="N174" s="21">
        <v>0</v>
      </c>
      <c r="O174" s="21">
        <v>274813.86</v>
      </c>
      <c r="P174" s="23">
        <v>45761</v>
      </c>
      <c r="Q174" s="25">
        <v>2394</v>
      </c>
      <c r="R174" s="68">
        <v>274813.86</v>
      </c>
      <c r="S174" s="68">
        <v>0</v>
      </c>
      <c r="T174" s="68">
        <v>274813.86</v>
      </c>
      <c r="U174" s="51"/>
      <c r="V174" s="46" t="str">
        <f>VLOOKUP(H174,'CATEGORIZAÇÃO PARA PUBLICAÇÃO'!$A$1:$C$103,3,FALSE)</f>
        <v>PRESTAÇÃO DE SERVIÇOS</v>
      </c>
    </row>
    <row r="175" spans="1:22" s="13" customFormat="1" ht="72" customHeight="1" x14ac:dyDescent="0.25">
      <c r="A175" s="50">
        <v>1441</v>
      </c>
      <c r="B175" s="19">
        <v>1440011</v>
      </c>
      <c r="C175" s="19" t="s">
        <v>626</v>
      </c>
      <c r="D175" s="19" t="s">
        <v>667</v>
      </c>
      <c r="E175" s="66">
        <v>21103315000134</v>
      </c>
      <c r="F175" s="12">
        <f t="shared" si="2"/>
        <v>21103315000134</v>
      </c>
      <c r="G175" s="67" t="s">
        <v>259</v>
      </c>
      <c r="H175" s="19">
        <v>3903</v>
      </c>
      <c r="I175" s="20" t="s">
        <v>59</v>
      </c>
      <c r="J175" s="23">
        <v>45758</v>
      </c>
      <c r="K175" s="19">
        <v>3</v>
      </c>
      <c r="L175" s="21">
        <v>7032.75</v>
      </c>
      <c r="M175" s="21">
        <v>0</v>
      </c>
      <c r="N175" s="21">
        <v>0</v>
      </c>
      <c r="O175" s="21">
        <v>7032.75</v>
      </c>
      <c r="P175" s="23">
        <v>45761</v>
      </c>
      <c r="Q175" s="25">
        <v>2379</v>
      </c>
      <c r="R175" s="68">
        <v>7032.75</v>
      </c>
      <c r="S175" s="68">
        <v>0</v>
      </c>
      <c r="T175" s="68">
        <v>7032.75</v>
      </c>
      <c r="U175" s="51"/>
      <c r="V175" s="46" t="str">
        <f>VLOOKUP(H175,'CATEGORIZAÇÃO PARA PUBLICAÇÃO'!$A$1:$C$103,3,FALSE)</f>
        <v>PRESTAÇÃO DE SERVIÇOS</v>
      </c>
    </row>
    <row r="176" spans="1:22" s="13" customFormat="1" ht="72" customHeight="1" x14ac:dyDescent="0.25">
      <c r="A176" s="50">
        <v>1441</v>
      </c>
      <c r="B176" s="19">
        <v>1440011</v>
      </c>
      <c r="C176" s="19" t="s">
        <v>650</v>
      </c>
      <c r="D176" s="19" t="s">
        <v>667</v>
      </c>
      <c r="E176" s="66">
        <v>2623259000114</v>
      </c>
      <c r="F176" s="12">
        <f t="shared" si="2"/>
        <v>2623259000114</v>
      </c>
      <c r="G176" s="67" t="s">
        <v>281</v>
      </c>
      <c r="H176" s="19">
        <v>3961</v>
      </c>
      <c r="I176" s="20" t="s">
        <v>282</v>
      </c>
      <c r="J176" s="23">
        <v>45758</v>
      </c>
      <c r="K176" s="19">
        <v>3</v>
      </c>
      <c r="L176" s="21">
        <v>254.32</v>
      </c>
      <c r="M176" s="21">
        <v>7.17</v>
      </c>
      <c r="N176" s="21">
        <v>0</v>
      </c>
      <c r="O176" s="21">
        <v>247.15</v>
      </c>
      <c r="P176" s="23">
        <v>45761</v>
      </c>
      <c r="Q176" s="25">
        <v>2384</v>
      </c>
      <c r="R176" s="68">
        <v>247.15</v>
      </c>
      <c r="S176" s="68">
        <v>0</v>
      </c>
      <c r="T176" s="68">
        <v>247.15</v>
      </c>
      <c r="U176" s="51"/>
      <c r="V176" s="46" t="str">
        <f>VLOOKUP(H176,'CATEGORIZAÇÃO PARA PUBLICAÇÃO'!$A$1:$C$103,3,FALSE)</f>
        <v>PRESTAÇÃO DE SERVIÇOS</v>
      </c>
    </row>
    <row r="177" spans="1:22" s="13" customFormat="1" ht="72" customHeight="1" x14ac:dyDescent="0.25">
      <c r="A177" s="50">
        <v>1441</v>
      </c>
      <c r="B177" s="19">
        <v>1440011</v>
      </c>
      <c r="C177" s="19" t="s">
        <v>655</v>
      </c>
      <c r="D177" s="19" t="s">
        <v>667</v>
      </c>
      <c r="E177" s="66">
        <v>8265838000119</v>
      </c>
      <c r="F177" s="12">
        <f t="shared" si="2"/>
        <v>8265838000119</v>
      </c>
      <c r="G177" s="67" t="s">
        <v>286</v>
      </c>
      <c r="H177" s="19">
        <v>3922</v>
      </c>
      <c r="I177" s="20" t="s">
        <v>60</v>
      </c>
      <c r="J177" s="23">
        <v>45758</v>
      </c>
      <c r="K177" s="19">
        <v>3</v>
      </c>
      <c r="L177" s="21">
        <v>110044.54</v>
      </c>
      <c r="M177" s="21">
        <v>5502.23</v>
      </c>
      <c r="N177" s="21">
        <v>6052.45</v>
      </c>
      <c r="O177" s="21">
        <v>98489.86</v>
      </c>
      <c r="P177" s="23">
        <v>45761</v>
      </c>
      <c r="Q177" s="25">
        <v>2374</v>
      </c>
      <c r="R177" s="68">
        <v>98489.86</v>
      </c>
      <c r="S177" s="68">
        <v>0</v>
      </c>
      <c r="T177" s="68">
        <v>98489.86</v>
      </c>
      <c r="U177" s="51"/>
      <c r="V177" s="46" t="str">
        <f>VLOOKUP(H177,'CATEGORIZAÇÃO PARA PUBLICAÇÃO'!$A$1:$C$103,3,FALSE)</f>
        <v>PRESTAÇÃO DE SERVIÇOS</v>
      </c>
    </row>
    <row r="178" spans="1:22" s="13" customFormat="1" ht="72" customHeight="1" x14ac:dyDescent="0.25">
      <c r="A178" s="50">
        <v>1441</v>
      </c>
      <c r="B178" s="19">
        <v>1440011</v>
      </c>
      <c r="C178" s="19" t="s">
        <v>657</v>
      </c>
      <c r="D178" s="19" t="s">
        <v>667</v>
      </c>
      <c r="E178" s="66">
        <v>4528676000103</v>
      </c>
      <c r="F178" s="12">
        <f t="shared" si="2"/>
        <v>4528676000103</v>
      </c>
      <c r="G178" s="67" t="s">
        <v>289</v>
      </c>
      <c r="H178" s="19">
        <v>4002</v>
      </c>
      <c r="I178" s="20" t="s">
        <v>246</v>
      </c>
      <c r="J178" s="23">
        <v>45758</v>
      </c>
      <c r="K178" s="19">
        <v>2</v>
      </c>
      <c r="L178" s="21">
        <v>167996</v>
      </c>
      <c r="M178" s="21">
        <v>3359.92</v>
      </c>
      <c r="N178" s="21">
        <v>0</v>
      </c>
      <c r="O178" s="21">
        <v>164636.07999999999</v>
      </c>
      <c r="P178" s="23">
        <v>45761</v>
      </c>
      <c r="Q178" s="25">
        <v>2382</v>
      </c>
      <c r="R178" s="68">
        <v>164636.07999999999</v>
      </c>
      <c r="S178" s="68">
        <v>8063.8</v>
      </c>
      <c r="T178" s="68">
        <v>156572.28</v>
      </c>
      <c r="U178" s="51"/>
      <c r="V178" s="46" t="str">
        <f>VLOOKUP(H178,'CATEGORIZAÇÃO PARA PUBLICAÇÃO'!$A$1:$C$103,3,FALSE)</f>
        <v>PRESTAÇÃO DE SERVIÇOS</v>
      </c>
    </row>
    <row r="179" spans="1:22" s="13" customFormat="1" ht="72" customHeight="1" x14ac:dyDescent="0.25">
      <c r="A179" s="50">
        <v>1441</v>
      </c>
      <c r="B179" s="19">
        <v>1440011</v>
      </c>
      <c r="C179" s="19" t="s">
        <v>649</v>
      </c>
      <c r="D179" s="19" t="s">
        <v>667</v>
      </c>
      <c r="E179" s="66">
        <v>9475334000196</v>
      </c>
      <c r="F179" s="12">
        <f t="shared" si="2"/>
        <v>9475334000196</v>
      </c>
      <c r="G179" s="67" t="s">
        <v>280</v>
      </c>
      <c r="H179" s="19">
        <v>3999</v>
      </c>
      <c r="I179" s="20" t="s">
        <v>242</v>
      </c>
      <c r="J179" s="23">
        <v>45761</v>
      </c>
      <c r="K179" s="19">
        <v>2</v>
      </c>
      <c r="L179" s="21">
        <v>4450.13</v>
      </c>
      <c r="M179" s="21">
        <v>0</v>
      </c>
      <c r="N179" s="21">
        <v>0</v>
      </c>
      <c r="O179" s="21">
        <v>4450.13</v>
      </c>
      <c r="P179" s="23">
        <v>45761</v>
      </c>
      <c r="Q179" s="25">
        <v>2405</v>
      </c>
      <c r="R179" s="68">
        <v>4450.13</v>
      </c>
      <c r="S179" s="68">
        <v>213.61</v>
      </c>
      <c r="T179" s="68">
        <v>4236.5200000000004</v>
      </c>
      <c r="U179" s="51"/>
      <c r="V179" s="46" t="str">
        <f>VLOOKUP(H179,'CATEGORIZAÇÃO PARA PUBLICAÇÃO'!$A$1:$C$103,3,FALSE)</f>
        <v>PRESTAÇÃO DE SERVIÇOS</v>
      </c>
    </row>
    <row r="180" spans="1:22" s="13" customFormat="1" ht="72" customHeight="1" x14ac:dyDescent="0.25">
      <c r="A180" s="50">
        <v>1441</v>
      </c>
      <c r="B180" s="19">
        <v>1440011</v>
      </c>
      <c r="C180" s="19" t="s">
        <v>622</v>
      </c>
      <c r="D180" s="19" t="s">
        <v>667</v>
      </c>
      <c r="E180" s="66">
        <v>18745455000100</v>
      </c>
      <c r="F180" s="12">
        <f t="shared" si="2"/>
        <v>18745455000100</v>
      </c>
      <c r="G180" s="67" t="s">
        <v>258</v>
      </c>
      <c r="H180" s="19">
        <v>3999</v>
      </c>
      <c r="I180" s="20" t="s">
        <v>242</v>
      </c>
      <c r="J180" s="23">
        <v>45762</v>
      </c>
      <c r="K180" s="19">
        <v>5</v>
      </c>
      <c r="L180" s="21">
        <v>1306.8</v>
      </c>
      <c r="M180" s="21">
        <v>26.14</v>
      </c>
      <c r="N180" s="21">
        <v>0</v>
      </c>
      <c r="O180" s="21">
        <v>1280.6599999999999</v>
      </c>
      <c r="P180" s="23">
        <v>45762</v>
      </c>
      <c r="Q180" s="25">
        <v>2434</v>
      </c>
      <c r="R180" s="68">
        <v>1280.6600000000001</v>
      </c>
      <c r="S180" s="68">
        <v>0</v>
      </c>
      <c r="T180" s="68">
        <v>1280.6600000000001</v>
      </c>
      <c r="U180" s="51"/>
      <c r="V180" s="46" t="str">
        <f>VLOOKUP(H180,'CATEGORIZAÇÃO PARA PUBLICAÇÃO'!$A$1:$C$103,3,FALSE)</f>
        <v>PRESTAÇÃO DE SERVIÇOS</v>
      </c>
    </row>
    <row r="181" spans="1:22" s="13" customFormat="1" ht="72" customHeight="1" x14ac:dyDescent="0.25">
      <c r="A181" s="50">
        <v>1441</v>
      </c>
      <c r="B181" s="19">
        <v>1440011</v>
      </c>
      <c r="C181" s="19" t="s">
        <v>619</v>
      </c>
      <c r="D181" s="19" t="s">
        <v>667</v>
      </c>
      <c r="E181" s="66">
        <v>81243735000148</v>
      </c>
      <c r="F181" s="12">
        <f t="shared" si="2"/>
        <v>81243735000148</v>
      </c>
      <c r="G181" s="67" t="s">
        <v>256</v>
      </c>
      <c r="H181" s="19">
        <v>4002</v>
      </c>
      <c r="I181" s="20" t="s">
        <v>246</v>
      </c>
      <c r="J181" s="23">
        <v>45769</v>
      </c>
      <c r="K181" s="19">
        <v>3</v>
      </c>
      <c r="L181" s="21">
        <v>1134.96</v>
      </c>
      <c r="M181" s="21">
        <v>0</v>
      </c>
      <c r="N181" s="21">
        <v>0</v>
      </c>
      <c r="O181" s="21">
        <v>1134.96</v>
      </c>
      <c r="P181" s="23">
        <v>45769</v>
      </c>
      <c r="Q181" s="25">
        <v>2469</v>
      </c>
      <c r="R181" s="68">
        <v>1134.96</v>
      </c>
      <c r="S181" s="68">
        <v>54.48</v>
      </c>
      <c r="T181" s="68">
        <v>1080.48</v>
      </c>
      <c r="U181" s="51"/>
      <c r="V181" s="46" t="str">
        <f>VLOOKUP(H181,'CATEGORIZAÇÃO PARA PUBLICAÇÃO'!$A$1:$C$103,3,FALSE)</f>
        <v>PRESTAÇÃO DE SERVIÇOS</v>
      </c>
    </row>
    <row r="182" spans="1:22" s="13" customFormat="1" ht="72" customHeight="1" x14ac:dyDescent="0.25">
      <c r="A182" s="50">
        <v>1441</v>
      </c>
      <c r="B182" s="19">
        <v>1440011</v>
      </c>
      <c r="C182" s="19" t="s">
        <v>662</v>
      </c>
      <c r="D182" s="19" t="s">
        <v>667</v>
      </c>
      <c r="E182" s="66">
        <v>19378769000176</v>
      </c>
      <c r="F182" s="12">
        <f t="shared" si="2"/>
        <v>19378769000176</v>
      </c>
      <c r="G182" s="67" t="s">
        <v>300</v>
      </c>
      <c r="H182" s="19">
        <v>3999</v>
      </c>
      <c r="I182" s="20" t="s">
        <v>242</v>
      </c>
      <c r="J182" s="23">
        <v>45769</v>
      </c>
      <c r="K182" s="19">
        <v>7</v>
      </c>
      <c r="L182" s="21">
        <v>215</v>
      </c>
      <c r="M182" s="21">
        <v>0</v>
      </c>
      <c r="N182" s="21">
        <v>0</v>
      </c>
      <c r="O182" s="21">
        <v>215</v>
      </c>
      <c r="P182" s="23">
        <v>45769</v>
      </c>
      <c r="Q182" s="25">
        <v>2466</v>
      </c>
      <c r="R182" s="68">
        <v>215</v>
      </c>
      <c r="S182" s="68">
        <v>2.58</v>
      </c>
      <c r="T182" s="68">
        <v>212.42</v>
      </c>
      <c r="U182" s="51"/>
      <c r="V182" s="46" t="str">
        <f>VLOOKUP(H182,'CATEGORIZAÇÃO PARA PUBLICAÇÃO'!$A$1:$C$103,3,FALSE)</f>
        <v>PRESTAÇÃO DE SERVIÇOS</v>
      </c>
    </row>
    <row r="183" spans="1:22" s="13" customFormat="1" ht="72" customHeight="1" x14ac:dyDescent="0.25">
      <c r="A183" s="50">
        <v>1441</v>
      </c>
      <c r="B183" s="19">
        <v>1440011</v>
      </c>
      <c r="C183" s="19" t="s">
        <v>662</v>
      </c>
      <c r="D183" s="19" t="s">
        <v>667</v>
      </c>
      <c r="E183" s="66">
        <v>19378769000176</v>
      </c>
      <c r="F183" s="12">
        <f t="shared" si="2"/>
        <v>19378769000176</v>
      </c>
      <c r="G183" s="67" t="s">
        <v>300</v>
      </c>
      <c r="H183" s="19">
        <v>3999</v>
      </c>
      <c r="I183" s="20" t="s">
        <v>242</v>
      </c>
      <c r="J183" s="23">
        <v>45769</v>
      </c>
      <c r="K183" s="19">
        <v>8</v>
      </c>
      <c r="L183" s="21">
        <v>22575</v>
      </c>
      <c r="M183" s="21">
        <v>0</v>
      </c>
      <c r="N183" s="21">
        <v>0</v>
      </c>
      <c r="O183" s="21">
        <v>22575</v>
      </c>
      <c r="P183" s="23">
        <v>45769</v>
      </c>
      <c r="Q183" s="25">
        <v>2467</v>
      </c>
      <c r="R183" s="68">
        <v>22575</v>
      </c>
      <c r="S183" s="68">
        <v>270.89999999999998</v>
      </c>
      <c r="T183" s="68">
        <v>22304.1</v>
      </c>
      <c r="U183" s="51"/>
      <c r="V183" s="46" t="str">
        <f>VLOOKUP(H183,'CATEGORIZAÇÃO PARA PUBLICAÇÃO'!$A$1:$C$103,3,FALSE)</f>
        <v>PRESTAÇÃO DE SERVIÇOS</v>
      </c>
    </row>
    <row r="184" spans="1:22" s="13" customFormat="1" ht="72" customHeight="1" x14ac:dyDescent="0.25">
      <c r="A184" s="50">
        <v>1441</v>
      </c>
      <c r="B184" s="19">
        <v>1440011</v>
      </c>
      <c r="C184" s="19" t="s">
        <v>664</v>
      </c>
      <c r="D184" s="19" t="s">
        <v>667</v>
      </c>
      <c r="E184" s="66">
        <v>81243735000148</v>
      </c>
      <c r="F184" s="12">
        <f t="shared" si="2"/>
        <v>81243735000148</v>
      </c>
      <c r="G184" s="67" t="s">
        <v>256</v>
      </c>
      <c r="H184" s="19">
        <v>4002</v>
      </c>
      <c r="I184" s="20" t="s">
        <v>246</v>
      </c>
      <c r="J184" s="23">
        <v>45769</v>
      </c>
      <c r="K184" s="19">
        <v>2</v>
      </c>
      <c r="L184" s="21">
        <v>1140.48</v>
      </c>
      <c r="M184" s="21">
        <v>0</v>
      </c>
      <c r="N184" s="21">
        <v>0</v>
      </c>
      <c r="O184" s="21">
        <v>1140.48</v>
      </c>
      <c r="P184" s="23">
        <v>45769</v>
      </c>
      <c r="Q184" s="25">
        <v>2468</v>
      </c>
      <c r="R184" s="68">
        <v>1140.48</v>
      </c>
      <c r="S184" s="68">
        <v>54.74</v>
      </c>
      <c r="T184" s="68">
        <v>1085.74</v>
      </c>
      <c r="U184" s="51"/>
      <c r="V184" s="46" t="str">
        <f>VLOOKUP(H184,'CATEGORIZAÇÃO PARA PUBLICAÇÃO'!$A$1:$C$103,3,FALSE)</f>
        <v>PRESTAÇÃO DE SERVIÇOS</v>
      </c>
    </row>
    <row r="185" spans="1:22" s="13" customFormat="1" ht="72" customHeight="1" x14ac:dyDescent="0.25">
      <c r="A185" s="50">
        <v>1441</v>
      </c>
      <c r="B185" s="19">
        <v>1440006</v>
      </c>
      <c r="C185" s="19" t="s">
        <v>494</v>
      </c>
      <c r="D185" s="19" t="s">
        <v>667</v>
      </c>
      <c r="E185" s="66">
        <v>1017250000105</v>
      </c>
      <c r="F185" s="12">
        <f t="shared" si="2"/>
        <v>1017250000105</v>
      </c>
      <c r="G185" s="67" t="s">
        <v>120</v>
      </c>
      <c r="H185" s="19">
        <v>3304</v>
      </c>
      <c r="I185" s="20" t="s">
        <v>121</v>
      </c>
      <c r="J185" s="23">
        <v>45769</v>
      </c>
      <c r="K185" s="19">
        <v>2</v>
      </c>
      <c r="L185" s="21">
        <v>1520.49</v>
      </c>
      <c r="M185" s="21">
        <v>0</v>
      </c>
      <c r="N185" s="21">
        <v>0</v>
      </c>
      <c r="O185" s="21">
        <v>1520.49</v>
      </c>
      <c r="P185" s="23">
        <v>45770</v>
      </c>
      <c r="Q185" s="25">
        <v>21</v>
      </c>
      <c r="R185" s="68">
        <v>1520.49</v>
      </c>
      <c r="S185" s="68">
        <v>38.43</v>
      </c>
      <c r="T185" s="68">
        <v>1482.06</v>
      </c>
      <c r="U185" s="51"/>
      <c r="V185" s="46" t="str">
        <f>VLOOKUP(H185,'CATEGORIZAÇÃO PARA PUBLICAÇÃO'!$A$1:$C$103,3,FALSE)</f>
        <v>PRESTAÇÃO DE SERVIÇOS</v>
      </c>
    </row>
    <row r="186" spans="1:22" s="13" customFormat="1" ht="72" customHeight="1" x14ac:dyDescent="0.25">
      <c r="A186" s="50">
        <v>1441</v>
      </c>
      <c r="B186" s="19">
        <v>1440011</v>
      </c>
      <c r="C186" s="19" t="s">
        <v>496</v>
      </c>
      <c r="D186" s="19" t="s">
        <v>667</v>
      </c>
      <c r="E186" s="66">
        <v>1017250000105</v>
      </c>
      <c r="F186" s="12">
        <f t="shared" si="2"/>
        <v>1017250000105</v>
      </c>
      <c r="G186" s="67" t="s">
        <v>120</v>
      </c>
      <c r="H186" s="19">
        <v>3304</v>
      </c>
      <c r="I186" s="20" t="s">
        <v>121</v>
      </c>
      <c r="J186" s="23">
        <v>45769</v>
      </c>
      <c r="K186" s="19">
        <v>4</v>
      </c>
      <c r="L186" s="21">
        <v>1165.6099999999999</v>
      </c>
      <c r="M186" s="21">
        <v>0</v>
      </c>
      <c r="N186" s="21">
        <v>0</v>
      </c>
      <c r="O186" s="21">
        <v>1165.6099999999999</v>
      </c>
      <c r="P186" s="23">
        <v>45770</v>
      </c>
      <c r="Q186" s="25">
        <v>2471</v>
      </c>
      <c r="R186" s="68">
        <v>1165.6099999999999</v>
      </c>
      <c r="S186" s="68">
        <v>28.62</v>
      </c>
      <c r="T186" s="68">
        <v>1136.99</v>
      </c>
      <c r="U186" s="51"/>
      <c r="V186" s="46" t="str">
        <f>VLOOKUP(H186,'CATEGORIZAÇÃO PARA PUBLICAÇÃO'!$A$1:$C$103,3,FALSE)</f>
        <v>PRESTAÇÃO DE SERVIÇOS</v>
      </c>
    </row>
    <row r="187" spans="1:22" s="13" customFormat="1" ht="72" customHeight="1" x14ac:dyDescent="0.25">
      <c r="A187" s="50">
        <v>1441</v>
      </c>
      <c r="B187" s="19">
        <v>1440011</v>
      </c>
      <c r="C187" s="19" t="s">
        <v>496</v>
      </c>
      <c r="D187" s="19" t="s">
        <v>667</v>
      </c>
      <c r="E187" s="66">
        <v>1017250000105</v>
      </c>
      <c r="F187" s="12">
        <f t="shared" si="2"/>
        <v>1017250000105</v>
      </c>
      <c r="G187" s="67" t="s">
        <v>120</v>
      </c>
      <c r="H187" s="19">
        <v>3304</v>
      </c>
      <c r="I187" s="20" t="s">
        <v>121</v>
      </c>
      <c r="J187" s="23">
        <v>45769</v>
      </c>
      <c r="K187" s="19">
        <v>5</v>
      </c>
      <c r="L187" s="21">
        <v>2308.34</v>
      </c>
      <c r="M187" s="21">
        <v>0</v>
      </c>
      <c r="N187" s="21">
        <v>0</v>
      </c>
      <c r="O187" s="21">
        <v>2308.34</v>
      </c>
      <c r="P187" s="23">
        <v>45770</v>
      </c>
      <c r="Q187" s="25">
        <v>2472</v>
      </c>
      <c r="R187" s="68">
        <v>2308.3399999999997</v>
      </c>
      <c r="S187" s="68">
        <v>58.62</v>
      </c>
      <c r="T187" s="68">
        <v>2249.7199999999998</v>
      </c>
      <c r="U187" s="51"/>
      <c r="V187" s="46" t="str">
        <f>VLOOKUP(H187,'CATEGORIZAÇÃO PARA PUBLICAÇÃO'!$A$1:$C$103,3,FALSE)</f>
        <v>PRESTAÇÃO DE SERVIÇOS</v>
      </c>
    </row>
    <row r="188" spans="1:22" s="13" customFormat="1" ht="72" customHeight="1" x14ac:dyDescent="0.25">
      <c r="A188" s="50">
        <v>1441</v>
      </c>
      <c r="B188" s="19">
        <v>1440011</v>
      </c>
      <c r="C188" s="19" t="s">
        <v>614</v>
      </c>
      <c r="D188" s="19" t="s">
        <v>667</v>
      </c>
      <c r="E188" s="66">
        <v>7403266000124</v>
      </c>
      <c r="F188" s="12">
        <f t="shared" si="2"/>
        <v>7403266000124</v>
      </c>
      <c r="G188" s="67" t="s">
        <v>250</v>
      </c>
      <c r="H188" s="19">
        <v>4002</v>
      </c>
      <c r="I188" s="20" t="s">
        <v>246</v>
      </c>
      <c r="J188" s="23">
        <v>45769</v>
      </c>
      <c r="K188" s="19">
        <v>3</v>
      </c>
      <c r="L188" s="21">
        <v>396450.32</v>
      </c>
      <c r="M188" s="21">
        <v>0</v>
      </c>
      <c r="N188" s="21">
        <v>0</v>
      </c>
      <c r="O188" s="21">
        <v>396450.32</v>
      </c>
      <c r="P188" s="23">
        <v>45770</v>
      </c>
      <c r="Q188" s="25">
        <v>2473</v>
      </c>
      <c r="R188" s="68">
        <v>396450.32</v>
      </c>
      <c r="S188" s="68">
        <v>19029.62</v>
      </c>
      <c r="T188" s="68">
        <v>377420.7</v>
      </c>
      <c r="U188" s="51"/>
      <c r="V188" s="46" t="str">
        <f>VLOOKUP(H188,'CATEGORIZAÇÃO PARA PUBLICAÇÃO'!$A$1:$C$103,3,FALSE)</f>
        <v>PRESTAÇÃO DE SERVIÇOS</v>
      </c>
    </row>
    <row r="189" spans="1:22" s="13" customFormat="1" ht="72" customHeight="1" x14ac:dyDescent="0.25">
      <c r="A189" s="50">
        <v>1441</v>
      </c>
      <c r="B189" s="19">
        <v>1440011</v>
      </c>
      <c r="C189" s="19" t="s">
        <v>651</v>
      </c>
      <c r="D189" s="19" t="s">
        <v>667</v>
      </c>
      <c r="E189" s="66">
        <v>12057731000152</v>
      </c>
      <c r="F189" s="12">
        <f t="shared" si="2"/>
        <v>12057731000152</v>
      </c>
      <c r="G189" s="67" t="s">
        <v>283</v>
      </c>
      <c r="H189" s="19">
        <v>3921</v>
      </c>
      <c r="I189" s="20" t="s">
        <v>130</v>
      </c>
      <c r="J189" s="23">
        <v>45769</v>
      </c>
      <c r="K189" s="19">
        <v>1</v>
      </c>
      <c r="L189" s="21">
        <v>77320</v>
      </c>
      <c r="M189" s="21">
        <v>4116</v>
      </c>
      <c r="N189" s="21">
        <v>0</v>
      </c>
      <c r="O189" s="21">
        <v>73204</v>
      </c>
      <c r="P189" s="23">
        <v>45770</v>
      </c>
      <c r="Q189" s="25">
        <v>2474</v>
      </c>
      <c r="R189" s="68">
        <v>73204</v>
      </c>
      <c r="S189" s="68">
        <v>0</v>
      </c>
      <c r="T189" s="68">
        <v>73204</v>
      </c>
      <c r="U189" s="51"/>
      <c r="V189" s="46" t="str">
        <f>VLOOKUP(H189,'CATEGORIZAÇÃO PARA PUBLICAÇÃO'!$A$1:$C$103,3,FALSE)</f>
        <v>PRESTAÇÃO DE SERVIÇOS</v>
      </c>
    </row>
    <row r="190" spans="1:22" s="13" customFormat="1" ht="72" customHeight="1" x14ac:dyDescent="0.25">
      <c r="A190" s="50">
        <v>1441</v>
      </c>
      <c r="B190" s="19">
        <v>1440011</v>
      </c>
      <c r="C190" s="19" t="s">
        <v>652</v>
      </c>
      <c r="D190" s="19" t="s">
        <v>667</v>
      </c>
      <c r="E190" s="66">
        <v>12057731000152</v>
      </c>
      <c r="F190" s="12">
        <f t="shared" si="2"/>
        <v>12057731000152</v>
      </c>
      <c r="G190" s="67" t="s">
        <v>283</v>
      </c>
      <c r="H190" s="19">
        <v>3922</v>
      </c>
      <c r="I190" s="20" t="s">
        <v>60</v>
      </c>
      <c r="J190" s="23">
        <v>45769</v>
      </c>
      <c r="K190" s="19">
        <v>1</v>
      </c>
      <c r="L190" s="21">
        <v>5000</v>
      </c>
      <c r="M190" s="21">
        <v>0</v>
      </c>
      <c r="N190" s="21">
        <v>0</v>
      </c>
      <c r="O190" s="21">
        <v>5000</v>
      </c>
      <c r="P190" s="23">
        <v>45770</v>
      </c>
      <c r="Q190" s="25">
        <v>2476</v>
      </c>
      <c r="R190" s="68">
        <v>5000</v>
      </c>
      <c r="S190" s="68">
        <v>0</v>
      </c>
      <c r="T190" s="68">
        <v>5000</v>
      </c>
      <c r="U190" s="51"/>
      <c r="V190" s="46" t="str">
        <f>VLOOKUP(H190,'CATEGORIZAÇÃO PARA PUBLICAÇÃO'!$A$1:$C$103,3,FALSE)</f>
        <v>PRESTAÇÃO DE SERVIÇOS</v>
      </c>
    </row>
    <row r="191" spans="1:22" s="13" customFormat="1" ht="72" hidden="1" x14ac:dyDescent="0.25">
      <c r="A191" s="50">
        <v>1441</v>
      </c>
      <c r="B191" s="19">
        <v>1440011</v>
      </c>
      <c r="C191" s="19" t="s">
        <v>525</v>
      </c>
      <c r="D191" s="19" t="s">
        <v>667</v>
      </c>
      <c r="E191" s="66">
        <v>21154554000113</v>
      </c>
      <c r="F191" s="12">
        <f t="shared" si="2"/>
        <v>21154554000113</v>
      </c>
      <c r="G191" s="67" t="s">
        <v>139</v>
      </c>
      <c r="H191" s="19">
        <v>3920</v>
      </c>
      <c r="I191" s="20" t="s">
        <v>132</v>
      </c>
      <c r="J191" s="23">
        <v>45769</v>
      </c>
      <c r="K191" s="19">
        <v>2</v>
      </c>
      <c r="L191" s="21">
        <v>17074.09</v>
      </c>
      <c r="M191" s="21">
        <v>0</v>
      </c>
      <c r="N191" s="21">
        <v>0</v>
      </c>
      <c r="O191" s="21">
        <v>17074.09</v>
      </c>
      <c r="P191" s="23">
        <v>45772</v>
      </c>
      <c r="Q191" s="25">
        <v>265</v>
      </c>
      <c r="R191" s="68">
        <v>17074.09</v>
      </c>
      <c r="S191" s="68">
        <v>0</v>
      </c>
      <c r="T191" s="68">
        <v>17074.09</v>
      </c>
      <c r="U191" s="51" t="s">
        <v>668</v>
      </c>
      <c r="V191" s="46" t="str">
        <f>VLOOKUP(H191,'CATEGORIZAÇÃO PARA PUBLICAÇÃO'!$A$1:$C$103,3,FALSE)</f>
        <v>LOCAÇÕES</v>
      </c>
    </row>
    <row r="192" spans="1:22" s="13" customFormat="1" ht="72" customHeight="1" x14ac:dyDescent="0.25">
      <c r="A192" s="50">
        <v>1441</v>
      </c>
      <c r="B192" s="19">
        <v>1440011</v>
      </c>
      <c r="C192" s="19" t="s">
        <v>638</v>
      </c>
      <c r="D192" s="19" t="s">
        <v>667</v>
      </c>
      <c r="E192" s="66">
        <v>50447623000185</v>
      </c>
      <c r="F192" s="12">
        <f t="shared" si="2"/>
        <v>50447623000185</v>
      </c>
      <c r="G192" s="67" t="s">
        <v>269</v>
      </c>
      <c r="H192" s="19">
        <v>3931</v>
      </c>
      <c r="I192" s="20" t="s">
        <v>83</v>
      </c>
      <c r="J192" s="23">
        <v>45770</v>
      </c>
      <c r="K192" s="19">
        <v>2</v>
      </c>
      <c r="L192" s="21">
        <v>6464</v>
      </c>
      <c r="M192" s="21">
        <v>0</v>
      </c>
      <c r="N192" s="21">
        <v>0</v>
      </c>
      <c r="O192" s="21">
        <v>6464</v>
      </c>
      <c r="P192" s="23">
        <v>45770</v>
      </c>
      <c r="Q192" s="25">
        <v>2470</v>
      </c>
      <c r="R192" s="68">
        <v>6464</v>
      </c>
      <c r="S192" s="68">
        <v>310.27</v>
      </c>
      <c r="T192" s="68">
        <v>6153.73</v>
      </c>
      <c r="U192" s="51"/>
      <c r="V192" s="46" t="str">
        <f>VLOOKUP(H192,'CATEGORIZAÇÃO PARA PUBLICAÇÃO'!$A$1:$C$103,3,FALSE)</f>
        <v>PRESTAÇÃO DE SERVIÇOS</v>
      </c>
    </row>
    <row r="193" spans="1:22" s="13" customFormat="1" ht="72" customHeight="1" x14ac:dyDescent="0.25">
      <c r="A193" s="50">
        <v>1441</v>
      </c>
      <c r="B193" s="19">
        <v>1440011</v>
      </c>
      <c r="C193" s="19" t="s">
        <v>634</v>
      </c>
      <c r="D193" s="19" t="s">
        <v>667</v>
      </c>
      <c r="E193" s="66">
        <v>32879576000167</v>
      </c>
      <c r="F193" s="12">
        <f t="shared" si="2"/>
        <v>32879576000167</v>
      </c>
      <c r="G193" s="67" t="s">
        <v>266</v>
      </c>
      <c r="H193" s="19">
        <v>3931</v>
      </c>
      <c r="I193" s="20" t="s">
        <v>83</v>
      </c>
      <c r="J193" s="23">
        <v>45770</v>
      </c>
      <c r="K193" s="19">
        <v>4</v>
      </c>
      <c r="L193" s="21">
        <v>7503</v>
      </c>
      <c r="M193" s="21">
        <v>330.88</v>
      </c>
      <c r="N193" s="21">
        <v>0</v>
      </c>
      <c r="O193" s="21">
        <v>7172.12</v>
      </c>
      <c r="P193" s="23">
        <v>45771</v>
      </c>
      <c r="Q193" s="25">
        <v>2495</v>
      </c>
      <c r="R193" s="68">
        <v>7172.12</v>
      </c>
      <c r="S193" s="68">
        <v>0</v>
      </c>
      <c r="T193" s="68">
        <v>7172.12</v>
      </c>
      <c r="U193" s="51"/>
      <c r="V193" s="46" t="str">
        <f>VLOOKUP(H193,'CATEGORIZAÇÃO PARA PUBLICAÇÃO'!$A$1:$C$103,3,FALSE)</f>
        <v>PRESTAÇÃO DE SERVIÇOS</v>
      </c>
    </row>
    <row r="194" spans="1:22" s="13" customFormat="1" ht="72" customHeight="1" x14ac:dyDescent="0.25">
      <c r="A194" s="50">
        <v>1441</v>
      </c>
      <c r="B194" s="19">
        <v>1440011</v>
      </c>
      <c r="C194" s="19" t="s">
        <v>661</v>
      </c>
      <c r="D194" s="19" t="s">
        <v>667</v>
      </c>
      <c r="E194" s="66">
        <v>6880466000105</v>
      </c>
      <c r="F194" s="12">
        <f t="shared" si="2"/>
        <v>6880466000105</v>
      </c>
      <c r="G194" s="67" t="s">
        <v>293</v>
      </c>
      <c r="H194" s="19">
        <v>3939</v>
      </c>
      <c r="I194" s="20" t="s">
        <v>294</v>
      </c>
      <c r="J194" s="23">
        <v>45770</v>
      </c>
      <c r="K194" s="19">
        <v>2</v>
      </c>
      <c r="L194" s="21">
        <v>220</v>
      </c>
      <c r="M194" s="21">
        <v>3.24</v>
      </c>
      <c r="N194" s="21">
        <v>0</v>
      </c>
      <c r="O194" s="21">
        <v>216.76</v>
      </c>
      <c r="P194" s="23">
        <v>45771</v>
      </c>
      <c r="Q194" s="25">
        <v>2504</v>
      </c>
      <c r="R194" s="68">
        <v>216.76</v>
      </c>
      <c r="S194" s="68">
        <v>10.56</v>
      </c>
      <c r="T194" s="68">
        <v>206.2</v>
      </c>
      <c r="U194" s="51"/>
      <c r="V194" s="46" t="str">
        <f>VLOOKUP(H194,'CATEGORIZAÇÃO PARA PUBLICAÇÃO'!$A$1:$C$103,3,FALSE)</f>
        <v>PRESTAÇÃO DE SERVIÇOS</v>
      </c>
    </row>
    <row r="195" spans="1:22" s="13" customFormat="1" ht="72" customHeight="1" x14ac:dyDescent="0.25">
      <c r="A195" s="50">
        <v>1441</v>
      </c>
      <c r="B195" s="19">
        <v>1440011</v>
      </c>
      <c r="C195" s="19" t="s">
        <v>617</v>
      </c>
      <c r="D195" s="19" t="s">
        <v>667</v>
      </c>
      <c r="E195" s="66">
        <v>11568355000106</v>
      </c>
      <c r="F195" s="12">
        <f t="shared" si="2"/>
        <v>11568355000106</v>
      </c>
      <c r="G195" s="67" t="s">
        <v>253</v>
      </c>
      <c r="H195" s="19">
        <v>3904</v>
      </c>
      <c r="I195" s="20" t="s">
        <v>254</v>
      </c>
      <c r="J195" s="23">
        <v>45772</v>
      </c>
      <c r="K195" s="19">
        <v>1</v>
      </c>
      <c r="L195" s="21">
        <v>5152.28</v>
      </c>
      <c r="M195" s="21">
        <v>0</v>
      </c>
      <c r="N195" s="21">
        <v>0</v>
      </c>
      <c r="O195" s="21">
        <v>5152.28</v>
      </c>
      <c r="P195" s="23">
        <v>45776</v>
      </c>
      <c r="Q195" s="25">
        <v>2546</v>
      </c>
      <c r="R195" s="68">
        <v>5152.28</v>
      </c>
      <c r="S195" s="68">
        <v>0</v>
      </c>
      <c r="T195" s="68">
        <v>5152.28</v>
      </c>
      <c r="U195" s="51"/>
      <c r="V195" s="46" t="str">
        <f>VLOOKUP(H195,'CATEGORIZAÇÃO PARA PUBLICAÇÃO'!$A$1:$C$103,3,FALSE)</f>
        <v>PRESTAÇÃO DE SERVIÇOS</v>
      </c>
    </row>
    <row r="196" spans="1:22" s="13" customFormat="1" ht="72" customHeight="1" x14ac:dyDescent="0.25">
      <c r="A196" s="50">
        <v>1441</v>
      </c>
      <c r="B196" s="19">
        <v>1440011</v>
      </c>
      <c r="C196" s="19" t="s">
        <v>621</v>
      </c>
      <c r="D196" s="19" t="s">
        <v>667</v>
      </c>
      <c r="E196" s="66">
        <v>11568355000106</v>
      </c>
      <c r="F196" s="12">
        <f t="shared" ref="F196:F259" si="3">IF(E196&lt;=99999999999,CONCATENATE(LEFT(E196,3),".***.***-",RIGHT(E196,2)),E196)</f>
        <v>11568355000106</v>
      </c>
      <c r="G196" s="67" t="s">
        <v>253</v>
      </c>
      <c r="H196" s="19">
        <v>3904</v>
      </c>
      <c r="I196" s="20" t="s">
        <v>254</v>
      </c>
      <c r="J196" s="23">
        <v>45772</v>
      </c>
      <c r="K196" s="19">
        <v>1</v>
      </c>
      <c r="L196" s="21">
        <v>7944.72</v>
      </c>
      <c r="M196" s="21">
        <v>0</v>
      </c>
      <c r="N196" s="21">
        <v>0</v>
      </c>
      <c r="O196" s="21">
        <v>7944.72</v>
      </c>
      <c r="P196" s="23">
        <v>45776</v>
      </c>
      <c r="Q196" s="25">
        <v>2545</v>
      </c>
      <c r="R196" s="68">
        <v>7944.72</v>
      </c>
      <c r="S196" s="68">
        <v>0</v>
      </c>
      <c r="T196" s="68">
        <v>7944.72</v>
      </c>
      <c r="U196" s="51"/>
      <c r="V196" s="46" t="str">
        <f>VLOOKUP(H196,'CATEGORIZAÇÃO PARA PUBLICAÇÃO'!$A$1:$C$103,3,FALSE)</f>
        <v>PRESTAÇÃO DE SERVIÇOS</v>
      </c>
    </row>
    <row r="197" spans="1:22" s="13" customFormat="1" ht="72" customHeight="1" x14ac:dyDescent="0.25">
      <c r="A197" s="50">
        <v>1441</v>
      </c>
      <c r="B197" s="19">
        <v>1440011</v>
      </c>
      <c r="C197" s="19" t="s">
        <v>623</v>
      </c>
      <c r="D197" s="19" t="s">
        <v>667</v>
      </c>
      <c r="E197" s="66">
        <v>11568355000106</v>
      </c>
      <c r="F197" s="12">
        <f t="shared" si="3"/>
        <v>11568355000106</v>
      </c>
      <c r="G197" s="67" t="s">
        <v>253</v>
      </c>
      <c r="H197" s="19">
        <v>3904</v>
      </c>
      <c r="I197" s="20" t="s">
        <v>254</v>
      </c>
      <c r="J197" s="23">
        <v>45772</v>
      </c>
      <c r="K197" s="19">
        <v>1</v>
      </c>
      <c r="L197" s="21">
        <v>900.71</v>
      </c>
      <c r="M197" s="21">
        <v>0</v>
      </c>
      <c r="N197" s="21">
        <v>0</v>
      </c>
      <c r="O197" s="21">
        <v>900.71</v>
      </c>
      <c r="P197" s="23">
        <v>45776</v>
      </c>
      <c r="Q197" s="25">
        <v>2547</v>
      </c>
      <c r="R197" s="68">
        <v>900.71</v>
      </c>
      <c r="S197" s="68">
        <v>0</v>
      </c>
      <c r="T197" s="68">
        <v>900.71</v>
      </c>
      <c r="U197" s="51"/>
      <c r="V197" s="46" t="str">
        <f>VLOOKUP(H197,'CATEGORIZAÇÃO PARA PUBLICAÇÃO'!$A$1:$C$103,3,FALSE)</f>
        <v>PRESTAÇÃO DE SERVIÇOS</v>
      </c>
    </row>
    <row r="198" spans="1:22" s="13" customFormat="1" ht="72" customHeight="1" x14ac:dyDescent="0.25">
      <c r="A198" s="50">
        <v>1441</v>
      </c>
      <c r="B198" s="19">
        <v>1440011</v>
      </c>
      <c r="C198" s="19" t="s">
        <v>663</v>
      </c>
      <c r="D198" s="19" t="s">
        <v>667</v>
      </c>
      <c r="E198" s="66">
        <v>11568355000106</v>
      </c>
      <c r="F198" s="12">
        <f t="shared" si="3"/>
        <v>11568355000106</v>
      </c>
      <c r="G198" s="67" t="s">
        <v>253</v>
      </c>
      <c r="H198" s="19">
        <v>3904</v>
      </c>
      <c r="I198" s="20" t="s">
        <v>254</v>
      </c>
      <c r="J198" s="23">
        <v>45772</v>
      </c>
      <c r="K198" s="19">
        <v>5</v>
      </c>
      <c r="L198" s="21">
        <v>6045.34</v>
      </c>
      <c r="M198" s="21">
        <v>0</v>
      </c>
      <c r="N198" s="21">
        <v>0</v>
      </c>
      <c r="O198" s="21">
        <v>6045.34</v>
      </c>
      <c r="P198" s="23">
        <v>45776</v>
      </c>
      <c r="Q198" s="25">
        <v>2544</v>
      </c>
      <c r="R198" s="68">
        <v>6045.34</v>
      </c>
      <c r="S198" s="68">
        <v>0</v>
      </c>
      <c r="T198" s="68">
        <v>6045.34</v>
      </c>
      <c r="U198" s="51"/>
      <c r="V198" s="46" t="str">
        <f>VLOOKUP(H198,'CATEGORIZAÇÃO PARA PUBLICAÇÃO'!$A$1:$C$103,3,FALSE)</f>
        <v>PRESTAÇÃO DE SERVIÇOS</v>
      </c>
    </row>
    <row r="199" spans="1:22" s="13" customFormat="1" ht="72" hidden="1" customHeight="1" x14ac:dyDescent="0.25">
      <c r="A199" s="50">
        <v>1441</v>
      </c>
      <c r="B199" s="19">
        <v>1440005</v>
      </c>
      <c r="C199" s="19" t="s">
        <v>485</v>
      </c>
      <c r="D199" s="19" t="s">
        <v>667</v>
      </c>
      <c r="E199" s="66">
        <v>21306287000152</v>
      </c>
      <c r="F199" s="12">
        <f t="shared" si="3"/>
        <v>21306287000152</v>
      </c>
      <c r="G199" s="67" t="s">
        <v>108</v>
      </c>
      <c r="H199" s="19">
        <v>5214</v>
      </c>
      <c r="I199" s="20" t="s">
        <v>109</v>
      </c>
      <c r="J199" s="23">
        <v>45775</v>
      </c>
      <c r="K199" s="19">
        <v>2</v>
      </c>
      <c r="L199" s="21">
        <v>116080</v>
      </c>
      <c r="M199" s="21">
        <v>0</v>
      </c>
      <c r="N199" s="21">
        <v>0</v>
      </c>
      <c r="O199" s="21">
        <v>116080</v>
      </c>
      <c r="P199" s="23">
        <v>45776</v>
      </c>
      <c r="Q199" s="25">
        <v>101</v>
      </c>
      <c r="R199" s="68">
        <v>116080</v>
      </c>
      <c r="S199" s="68">
        <v>1392.96</v>
      </c>
      <c r="T199" s="68">
        <v>114687.03999999999</v>
      </c>
      <c r="U199" s="51"/>
      <c r="V199" s="46" t="str">
        <f>VLOOKUP(H199,'CATEGORIZAÇÃO PARA PUBLICAÇÃO'!$A$1:$C$103,3,FALSE)</f>
        <v>FORNECIMENTO DE BENS</v>
      </c>
    </row>
    <row r="200" spans="1:22" s="13" customFormat="1" ht="72" customHeight="1" x14ac:dyDescent="0.25">
      <c r="A200" s="50">
        <v>1441</v>
      </c>
      <c r="B200" s="19">
        <v>1440011</v>
      </c>
      <c r="C200" s="19" t="s">
        <v>607</v>
      </c>
      <c r="D200" s="19" t="s">
        <v>667</v>
      </c>
      <c r="E200" s="66">
        <v>405867000127</v>
      </c>
      <c r="F200" s="12">
        <f t="shared" si="3"/>
        <v>405867000127</v>
      </c>
      <c r="G200" s="67" t="s">
        <v>241</v>
      </c>
      <c r="H200" s="19">
        <v>3999</v>
      </c>
      <c r="I200" s="20" t="s">
        <v>242</v>
      </c>
      <c r="J200" s="23">
        <v>45775</v>
      </c>
      <c r="K200" s="19">
        <v>3</v>
      </c>
      <c r="L200" s="21">
        <v>7786.2</v>
      </c>
      <c r="M200" s="21">
        <v>389.31</v>
      </c>
      <c r="N200" s="21">
        <v>0</v>
      </c>
      <c r="O200" s="21">
        <v>7396.8899999999994</v>
      </c>
      <c r="P200" s="23">
        <v>45776</v>
      </c>
      <c r="Q200" s="25">
        <v>2550</v>
      </c>
      <c r="R200" s="68">
        <v>7396.8899999999994</v>
      </c>
      <c r="S200" s="68">
        <v>373.74</v>
      </c>
      <c r="T200" s="68">
        <v>7023.15</v>
      </c>
      <c r="U200" s="51"/>
      <c r="V200" s="46" t="str">
        <f>VLOOKUP(H200,'CATEGORIZAÇÃO PARA PUBLICAÇÃO'!$A$1:$C$103,3,FALSE)</f>
        <v>PRESTAÇÃO DE SERVIÇOS</v>
      </c>
    </row>
    <row r="201" spans="1:22" s="13" customFormat="1" ht="72" customHeight="1" x14ac:dyDescent="0.25">
      <c r="A201" s="50">
        <v>1441</v>
      </c>
      <c r="B201" s="19">
        <v>1440011</v>
      </c>
      <c r="C201" s="19" t="s">
        <v>639</v>
      </c>
      <c r="D201" s="19" t="s">
        <v>667</v>
      </c>
      <c r="E201" s="66">
        <v>7132995000193</v>
      </c>
      <c r="F201" s="12">
        <f t="shared" si="3"/>
        <v>7132995000193</v>
      </c>
      <c r="G201" s="67" t="s">
        <v>268</v>
      </c>
      <c r="H201" s="19">
        <v>3955</v>
      </c>
      <c r="I201" s="20" t="s">
        <v>93</v>
      </c>
      <c r="J201" s="23">
        <v>45775</v>
      </c>
      <c r="K201" s="19">
        <v>5</v>
      </c>
      <c r="L201" s="21">
        <v>2002</v>
      </c>
      <c r="M201" s="21">
        <v>85.49</v>
      </c>
      <c r="N201" s="21">
        <v>0</v>
      </c>
      <c r="O201" s="21">
        <v>1916.51</v>
      </c>
      <c r="P201" s="23">
        <v>45776</v>
      </c>
      <c r="Q201" s="25">
        <v>2548</v>
      </c>
      <c r="R201" s="68">
        <v>1916.51</v>
      </c>
      <c r="S201" s="68">
        <v>0</v>
      </c>
      <c r="T201" s="68">
        <v>1916.51</v>
      </c>
      <c r="U201" s="51"/>
      <c r="V201" s="46" t="str">
        <f>VLOOKUP(H201,'CATEGORIZAÇÃO PARA PUBLICAÇÃO'!$A$1:$C$103,3,FALSE)</f>
        <v>PRESTAÇÃO DE SERVIÇOS</v>
      </c>
    </row>
    <row r="202" spans="1:22" s="13" customFormat="1" ht="72" customHeight="1" x14ac:dyDescent="0.25">
      <c r="A202" s="50">
        <v>1441</v>
      </c>
      <c r="B202" s="19">
        <v>1440011</v>
      </c>
      <c r="C202" s="19" t="s">
        <v>662</v>
      </c>
      <c r="D202" s="19" t="s">
        <v>667</v>
      </c>
      <c r="E202" s="66">
        <v>19378769000176</v>
      </c>
      <c r="F202" s="12">
        <f t="shared" si="3"/>
        <v>19378769000176</v>
      </c>
      <c r="G202" s="67" t="s">
        <v>300</v>
      </c>
      <c r="H202" s="19">
        <v>3999</v>
      </c>
      <c r="I202" s="20" t="s">
        <v>242</v>
      </c>
      <c r="J202" s="23">
        <v>45776</v>
      </c>
      <c r="K202" s="19">
        <v>9</v>
      </c>
      <c r="L202" s="21">
        <v>860</v>
      </c>
      <c r="M202" s="21">
        <v>0</v>
      </c>
      <c r="N202" s="21">
        <v>0</v>
      </c>
      <c r="O202" s="21">
        <v>860</v>
      </c>
      <c r="P202" s="23">
        <v>45776</v>
      </c>
      <c r="Q202" s="25">
        <v>2543</v>
      </c>
      <c r="R202" s="68">
        <v>860</v>
      </c>
      <c r="S202" s="68">
        <v>10.32</v>
      </c>
      <c r="T202" s="68">
        <v>849.68</v>
      </c>
      <c r="U202" s="51"/>
      <c r="V202" s="46" t="str">
        <f>VLOOKUP(H202,'CATEGORIZAÇÃO PARA PUBLICAÇÃO'!$A$1:$C$103,3,FALSE)</f>
        <v>PRESTAÇÃO DE SERVIÇOS</v>
      </c>
    </row>
    <row r="203" spans="1:22" s="13" customFormat="1" ht="72" customHeight="1" x14ac:dyDescent="0.25">
      <c r="A203" s="50">
        <v>1441</v>
      </c>
      <c r="B203" s="19">
        <v>1440011</v>
      </c>
      <c r="C203" s="19" t="s">
        <v>662</v>
      </c>
      <c r="D203" s="19" t="s">
        <v>667</v>
      </c>
      <c r="E203" s="66">
        <v>19378769000176</v>
      </c>
      <c r="F203" s="12">
        <f t="shared" si="3"/>
        <v>19378769000176</v>
      </c>
      <c r="G203" s="67" t="s">
        <v>300</v>
      </c>
      <c r="H203" s="19">
        <v>3999</v>
      </c>
      <c r="I203" s="20" t="s">
        <v>242</v>
      </c>
      <c r="J203" s="23">
        <v>45776</v>
      </c>
      <c r="K203" s="19">
        <v>10</v>
      </c>
      <c r="L203" s="21">
        <v>215</v>
      </c>
      <c r="M203" s="21">
        <v>0</v>
      </c>
      <c r="N203" s="21">
        <v>0</v>
      </c>
      <c r="O203" s="21">
        <v>215</v>
      </c>
      <c r="P203" s="23">
        <v>45776</v>
      </c>
      <c r="Q203" s="25">
        <v>2541</v>
      </c>
      <c r="R203" s="68">
        <v>215</v>
      </c>
      <c r="S203" s="68">
        <v>2.58</v>
      </c>
      <c r="T203" s="68">
        <v>212.42</v>
      </c>
      <c r="U203" s="51"/>
      <c r="V203" s="46" t="str">
        <f>VLOOKUP(H203,'CATEGORIZAÇÃO PARA PUBLICAÇÃO'!$A$1:$C$103,3,FALSE)</f>
        <v>PRESTAÇÃO DE SERVIÇOS</v>
      </c>
    </row>
    <row r="204" spans="1:22" s="13" customFormat="1" ht="72" customHeight="1" x14ac:dyDescent="0.25">
      <c r="A204" s="50">
        <v>1441</v>
      </c>
      <c r="B204" s="19">
        <v>1440011</v>
      </c>
      <c r="C204" s="19" t="s">
        <v>662</v>
      </c>
      <c r="D204" s="19" t="s">
        <v>667</v>
      </c>
      <c r="E204" s="66">
        <v>19378769000176</v>
      </c>
      <c r="F204" s="12">
        <f t="shared" si="3"/>
        <v>19378769000176</v>
      </c>
      <c r="G204" s="67" t="s">
        <v>300</v>
      </c>
      <c r="H204" s="19">
        <v>3999</v>
      </c>
      <c r="I204" s="20" t="s">
        <v>242</v>
      </c>
      <c r="J204" s="23">
        <v>45776</v>
      </c>
      <c r="K204" s="19">
        <v>11</v>
      </c>
      <c r="L204" s="21">
        <v>6020</v>
      </c>
      <c r="M204" s="21">
        <v>0</v>
      </c>
      <c r="N204" s="21">
        <v>0</v>
      </c>
      <c r="O204" s="21">
        <v>6020</v>
      </c>
      <c r="P204" s="23">
        <v>45776</v>
      </c>
      <c r="Q204" s="25">
        <v>2542</v>
      </c>
      <c r="R204" s="68">
        <v>6020</v>
      </c>
      <c r="S204" s="68">
        <v>72.239999999999995</v>
      </c>
      <c r="T204" s="68">
        <v>5947.76</v>
      </c>
      <c r="U204" s="51"/>
      <c r="V204" s="46" t="str">
        <f>VLOOKUP(H204,'CATEGORIZAÇÃO PARA PUBLICAÇÃO'!$A$1:$C$103,3,FALSE)</f>
        <v>PRESTAÇÃO DE SERVIÇOS</v>
      </c>
    </row>
    <row r="205" spans="1:22" s="13" customFormat="1" ht="72" customHeight="1" x14ac:dyDescent="0.25">
      <c r="A205" s="50">
        <v>1441</v>
      </c>
      <c r="B205" s="19">
        <v>1440011</v>
      </c>
      <c r="C205" s="19" t="s">
        <v>604</v>
      </c>
      <c r="D205" s="19" t="s">
        <v>667</v>
      </c>
      <c r="E205" s="66">
        <v>5340639000130</v>
      </c>
      <c r="F205" s="12">
        <f t="shared" si="3"/>
        <v>5340639000130</v>
      </c>
      <c r="G205" s="67" t="s">
        <v>235</v>
      </c>
      <c r="H205" s="19">
        <v>3987</v>
      </c>
      <c r="I205" s="20" t="s">
        <v>236</v>
      </c>
      <c r="J205" s="23">
        <v>45776</v>
      </c>
      <c r="K205" s="19">
        <v>3</v>
      </c>
      <c r="L205" s="21">
        <v>40978.870000000003</v>
      </c>
      <c r="M205" s="21">
        <v>0</v>
      </c>
      <c r="N205" s="21">
        <v>0</v>
      </c>
      <c r="O205" s="21">
        <v>40978.870000000003</v>
      </c>
      <c r="P205" s="23">
        <v>45777</v>
      </c>
      <c r="Q205" s="25">
        <v>2567</v>
      </c>
      <c r="R205" s="68">
        <v>40978.870000000003</v>
      </c>
      <c r="S205" s="68">
        <v>100.37</v>
      </c>
      <c r="T205" s="68">
        <v>40878.5</v>
      </c>
      <c r="U205" s="51"/>
      <c r="V205" s="46" t="str">
        <f>VLOOKUP(H205,'CATEGORIZAÇÃO PARA PUBLICAÇÃO'!$A$1:$C$103,3,FALSE)</f>
        <v>PRESTAÇÃO DE SERVIÇOS</v>
      </c>
    </row>
    <row r="206" spans="1:22" s="13" customFormat="1" ht="72" customHeight="1" x14ac:dyDescent="0.25">
      <c r="A206" s="50">
        <v>1441</v>
      </c>
      <c r="B206" s="19">
        <v>1440011</v>
      </c>
      <c r="C206" s="19" t="s">
        <v>661</v>
      </c>
      <c r="D206" s="19" t="s">
        <v>667</v>
      </c>
      <c r="E206" s="66">
        <v>6880466000105</v>
      </c>
      <c r="F206" s="12">
        <f t="shared" si="3"/>
        <v>6880466000105</v>
      </c>
      <c r="G206" s="67" t="s">
        <v>293</v>
      </c>
      <c r="H206" s="19">
        <v>3939</v>
      </c>
      <c r="I206" s="20" t="s">
        <v>294</v>
      </c>
      <c r="J206" s="23">
        <v>45776</v>
      </c>
      <c r="K206" s="19">
        <v>3</v>
      </c>
      <c r="L206" s="21">
        <v>660</v>
      </c>
      <c r="M206" s="21">
        <v>8.0399999999999991</v>
      </c>
      <c r="N206" s="21">
        <v>0</v>
      </c>
      <c r="O206" s="21">
        <v>651.96</v>
      </c>
      <c r="P206" s="23">
        <v>45777</v>
      </c>
      <c r="Q206" s="25">
        <v>2563</v>
      </c>
      <c r="R206" s="68">
        <v>651.95999999999992</v>
      </c>
      <c r="S206" s="68">
        <v>31.68</v>
      </c>
      <c r="T206" s="68">
        <v>620.28</v>
      </c>
      <c r="U206" s="51"/>
      <c r="V206" s="46" t="str">
        <f>VLOOKUP(H206,'CATEGORIZAÇÃO PARA PUBLICAÇÃO'!$A$1:$C$103,3,FALSE)</f>
        <v>PRESTAÇÃO DE SERVIÇOS</v>
      </c>
    </row>
    <row r="207" spans="1:22" s="13" customFormat="1" ht="72" customHeight="1" x14ac:dyDescent="0.25">
      <c r="A207" s="50">
        <v>1441</v>
      </c>
      <c r="B207" s="19">
        <v>1440011</v>
      </c>
      <c r="C207" s="19" t="s">
        <v>654</v>
      </c>
      <c r="D207" s="19" t="s">
        <v>667</v>
      </c>
      <c r="E207" s="66">
        <v>5650294000110</v>
      </c>
      <c r="F207" s="12">
        <f t="shared" si="3"/>
        <v>5650294000110</v>
      </c>
      <c r="G207" s="67" t="s">
        <v>285</v>
      </c>
      <c r="H207" s="19">
        <v>3904</v>
      </c>
      <c r="I207" s="20" t="s">
        <v>254</v>
      </c>
      <c r="J207" s="23">
        <v>45777</v>
      </c>
      <c r="K207" s="19">
        <v>2</v>
      </c>
      <c r="L207" s="21">
        <v>38262.699999999997</v>
      </c>
      <c r="M207" s="21">
        <v>0</v>
      </c>
      <c r="N207" s="21">
        <v>0</v>
      </c>
      <c r="O207" s="21">
        <v>38262.699999999997</v>
      </c>
      <c r="P207" s="23">
        <v>45782</v>
      </c>
      <c r="Q207" s="25">
        <v>2633</v>
      </c>
      <c r="R207" s="68">
        <v>38262.699999999997</v>
      </c>
      <c r="S207" s="68">
        <v>0</v>
      </c>
      <c r="T207" s="68">
        <v>38262.699999999997</v>
      </c>
      <c r="U207" s="51"/>
      <c r="V207" s="46" t="str">
        <f>VLOOKUP(H207,'CATEGORIZAÇÃO PARA PUBLICAÇÃO'!$A$1:$C$103,3,FALSE)</f>
        <v>PRESTAÇÃO DE SERVIÇOS</v>
      </c>
    </row>
    <row r="208" spans="1:22" s="13" customFormat="1" ht="72" customHeight="1" x14ac:dyDescent="0.25">
      <c r="A208" s="50">
        <v>1441</v>
      </c>
      <c r="B208" s="19">
        <v>1440011</v>
      </c>
      <c r="C208" s="19" t="s">
        <v>666</v>
      </c>
      <c r="D208" s="19" t="s">
        <v>667</v>
      </c>
      <c r="E208" s="66">
        <v>11568355000106</v>
      </c>
      <c r="F208" s="12">
        <f t="shared" si="3"/>
        <v>11568355000106</v>
      </c>
      <c r="G208" s="67" t="s">
        <v>253</v>
      </c>
      <c r="H208" s="19">
        <v>3904</v>
      </c>
      <c r="I208" s="20" t="s">
        <v>254</v>
      </c>
      <c r="J208" s="23">
        <v>45777</v>
      </c>
      <c r="K208" s="19">
        <v>6</v>
      </c>
      <c r="L208" s="21">
        <v>10210.120000000001</v>
      </c>
      <c r="M208" s="21">
        <v>0</v>
      </c>
      <c r="N208" s="21">
        <v>0</v>
      </c>
      <c r="O208" s="21">
        <v>10210.120000000001</v>
      </c>
      <c r="P208" s="23">
        <v>45782</v>
      </c>
      <c r="Q208" s="25">
        <v>2631</v>
      </c>
      <c r="R208" s="68">
        <v>10210.120000000001</v>
      </c>
      <c r="S208" s="68">
        <v>0</v>
      </c>
      <c r="T208" s="68">
        <v>10210.120000000001</v>
      </c>
      <c r="U208" s="51"/>
      <c r="V208" s="46" t="str">
        <f>VLOOKUP(H208,'CATEGORIZAÇÃO PARA PUBLICAÇÃO'!$A$1:$C$103,3,FALSE)</f>
        <v>PRESTAÇÃO DE SERVIÇOS</v>
      </c>
    </row>
    <row r="210" spans="1:21" ht="20.25" x14ac:dyDescent="0.25">
      <c r="A210" s="85" t="s">
        <v>30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</row>
    <row r="211" spans="1:21" x14ac:dyDescent="0.25">
      <c r="A211" s="14" t="s">
        <v>31</v>
      </c>
      <c r="B211" s="84" t="s">
        <v>32</v>
      </c>
      <c r="C211" s="84"/>
      <c r="D211" s="84"/>
      <c r="E211" s="84"/>
      <c r="F211" s="84"/>
      <c r="G211" s="84"/>
      <c r="H211" s="84"/>
      <c r="I211" s="84"/>
    </row>
    <row r="212" spans="1:21" x14ac:dyDescent="0.25">
      <c r="A212" s="14" t="s">
        <v>33</v>
      </c>
      <c r="B212" s="84" t="s">
        <v>34</v>
      </c>
      <c r="C212" s="84"/>
      <c r="D212" s="84"/>
      <c r="E212" s="84"/>
      <c r="F212" s="84"/>
      <c r="G212" s="84"/>
      <c r="H212" s="84"/>
      <c r="I212" s="84"/>
    </row>
    <row r="213" spans="1:21" x14ac:dyDescent="0.25">
      <c r="A213" s="14" t="s">
        <v>90</v>
      </c>
      <c r="B213" s="84" t="s">
        <v>94</v>
      </c>
      <c r="C213" s="84"/>
      <c r="D213" s="84"/>
      <c r="E213" s="84"/>
      <c r="F213" s="84"/>
      <c r="G213" s="84"/>
      <c r="H213" s="84"/>
      <c r="I213" s="84"/>
    </row>
    <row r="214" spans="1:21" x14ac:dyDescent="0.25">
      <c r="A214" s="14" t="s">
        <v>35</v>
      </c>
      <c r="B214" s="84" t="s">
        <v>36</v>
      </c>
      <c r="C214" s="84"/>
      <c r="D214" s="84"/>
      <c r="E214" s="84"/>
      <c r="F214" s="84"/>
      <c r="G214" s="84"/>
      <c r="H214" s="84"/>
      <c r="I214" s="84"/>
    </row>
    <row r="215" spans="1:21" x14ac:dyDescent="0.25">
      <c r="A215" s="69" t="s">
        <v>15</v>
      </c>
      <c r="B215" s="84" t="s">
        <v>95</v>
      </c>
      <c r="C215" s="84"/>
      <c r="D215" s="84"/>
      <c r="E215" s="84"/>
      <c r="F215" s="84"/>
      <c r="G215" s="84"/>
      <c r="H215" s="84"/>
      <c r="I215" s="84"/>
      <c r="K215" s="70"/>
    </row>
    <row r="216" spans="1:21" x14ac:dyDescent="0.25">
      <c r="A216" s="69" t="s">
        <v>97</v>
      </c>
      <c r="B216" s="88" t="s">
        <v>96</v>
      </c>
      <c r="C216" s="88"/>
      <c r="D216" s="88"/>
      <c r="E216" s="88"/>
      <c r="F216" s="88"/>
      <c r="G216" s="88"/>
      <c r="H216" s="88"/>
      <c r="I216" s="88"/>
      <c r="K216" s="70"/>
    </row>
    <row r="217" spans="1:21" x14ac:dyDescent="0.25">
      <c r="B217" s="88"/>
      <c r="C217" s="88"/>
      <c r="D217" s="88"/>
      <c r="E217" s="88"/>
      <c r="F217" s="88"/>
      <c r="G217" s="88"/>
      <c r="H217" s="88"/>
      <c r="I217" s="88"/>
    </row>
    <row r="218" spans="1:21" ht="20.25" x14ac:dyDescent="0.25">
      <c r="A218" s="85" t="s">
        <v>38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</row>
    <row r="219" spans="1:21" x14ac:dyDescent="0.25">
      <c r="A219" s="84" t="s">
        <v>39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</row>
    <row r="220" spans="1:21" x14ac:dyDescent="0.25">
      <c r="A220" s="84" t="s">
        <v>481</v>
      </c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</row>
    <row r="222" spans="1:21" x14ac:dyDescent="0.25">
      <c r="A222" s="87" t="s">
        <v>40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</row>
    <row r="223" spans="1:21" x14ac:dyDescent="0.25">
      <c r="A223" s="87" t="s">
        <v>482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</row>
  </sheetData>
  <sheetProtection algorithmName="SHA-512" hashValue="HV4F6e62Dy0iBE91ywOslnzYErWZN3YDwsZBS04atkcj5dk14jNWQtSkvy9tGjHxv1pIOy/OsvgPaAW8nUTu5A==" saltValue="/hqBdTE4TgA2Z2r33aA+XA==" spinCount="100000" sheet="1" formatCells="0" formatColumns="0" formatRows="0" insertColumns="0" insertRows="0" deleteColumns="0" deleteRows="0" sort="0" autoFilter="0" pivotTables="0"/>
  <protectedRanges>
    <protectedRange sqref="A223:U223" name="Intervalo8"/>
    <protectedRange sqref="A220:U220" name="Intervalo7"/>
    <protectedRange sqref="G4:U208" name="Intervalo6"/>
    <protectedRange sqref="A4:E208" name="Intervalo5"/>
    <protectedRange sqref="A1:U1" name="Intervalo4"/>
    <protectedRange sqref="A1" name="Intervalo1"/>
    <protectedRange sqref="G4:U208 A4:E208" name="Intervalo2"/>
    <protectedRange sqref="A223 A220" name="Intervalo3"/>
  </protectedRanges>
  <autoFilter ref="A3:V208">
    <filterColumn colId="21">
      <filters>
        <filter val="PRESTAÇÃO DE SERVIÇOS"/>
      </filters>
    </filterColumn>
    <sortState ref="A4:V208">
      <sortCondition ref="J4:J208"/>
      <sortCondition ref="P4:P208"/>
    </sortState>
  </autoFilter>
  <mergeCells count="14">
    <mergeCell ref="A1:U1"/>
    <mergeCell ref="A210:U210"/>
    <mergeCell ref="B211:I211"/>
    <mergeCell ref="B212:I212"/>
    <mergeCell ref="B213:I213"/>
    <mergeCell ref="B214:I214"/>
    <mergeCell ref="A218:U218"/>
    <mergeCell ref="A219:U219"/>
    <mergeCell ref="A223:U223"/>
    <mergeCell ref="A222:U222"/>
    <mergeCell ref="A220:U220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1"/>
  <sheetViews>
    <sheetView topLeftCell="D4" zoomScale="85" zoomScaleNormal="85" workbookViewId="0">
      <selection activeCell="D213" sqref="D5:D213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" si="0">D5&amp;"|"&amp;E5&amp;"|"&amp;G5&amp;"|"&amp;H5&amp;"|"&amp;L5&amp;"|"&amp;N5&amp;"|"&amp;U5</f>
        <v>1441|1440005|2|2025|201182000169|3008|5237</v>
      </c>
      <c r="B5" s="55" t="str">
        <f t="shared" ref="B5" si="1">D5&amp;"|"&amp;E5&amp;"|"&amp;G5&amp;"|"&amp;H5&amp;"|"&amp;X5</f>
        <v>1441|1440005|2|2025|93</v>
      </c>
      <c r="C5" s="61" t="str">
        <f t="shared" ref="C5" si="2">E5&amp;"|"&amp;X5</f>
        <v>1440005|93</v>
      </c>
      <c r="D5" s="31">
        <v>1441</v>
      </c>
      <c r="E5" s="31">
        <v>1440005</v>
      </c>
      <c r="F5" s="75" t="str">
        <f t="shared" ref="F5" si="3">G5&amp;"/"&amp;H5</f>
        <v>2/2025</v>
      </c>
      <c r="G5" s="31">
        <v>2</v>
      </c>
      <c r="H5" s="31">
        <v>2025</v>
      </c>
      <c r="I5" s="75" t="str">
        <f t="shared" ref="I5" si="4">J5&amp;"."&amp;K5</f>
        <v>10.1</v>
      </c>
      <c r="J5" s="31">
        <v>10</v>
      </c>
      <c r="K5" s="31">
        <v>1</v>
      </c>
      <c r="L5" s="31">
        <v>201182000169</v>
      </c>
      <c r="M5" s="32" t="s">
        <v>105</v>
      </c>
      <c r="N5" s="31">
        <v>3008</v>
      </c>
      <c r="O5" s="32" t="s">
        <v>106</v>
      </c>
      <c r="P5" s="18">
        <v>45755</v>
      </c>
      <c r="Q5" s="31">
        <v>3</v>
      </c>
      <c r="R5" s="33">
        <v>5237</v>
      </c>
      <c r="S5" s="33">
        <v>0</v>
      </c>
      <c r="T5" s="33">
        <v>0</v>
      </c>
      <c r="U5" s="72">
        <f t="shared" ref="U5" si="5">R5-S5-T5</f>
        <v>5237</v>
      </c>
      <c r="V5" s="18">
        <f>IF(X5&lt;&gt;"Liquidação Cancelada",VLOOKUP(B5,'BASE DE DADOS OPS'!$B$4:$P$9650,10,FALSE),"Liquidação Cancelada")</f>
        <v>45756</v>
      </c>
      <c r="W5" s="35">
        <f>IF(X5&lt;&gt;"Liquidação Cancelada",IF(ISBLANK(V5),"AGUARDANDO PAGAMENTO",NETWORKDAYS(P5,V5)-1),"Liquidação Cancelada")</f>
        <v>1</v>
      </c>
      <c r="X5" s="31">
        <f>VLOOKUP(A5,'BASE DE DADOS OPS'!$A$4:$P$9650,12,FALSE)</f>
        <v>93</v>
      </c>
      <c r="Y5" s="4">
        <f>IF(X5&lt;&gt;"Liquidação Cancelada",VLOOKUP(B5,'BASE DE DADOS OPS'!$B$5:$P$9635,12,FALSE),"Liquidação Cancelada")</f>
        <v>5237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5237</v>
      </c>
      <c r="AB5" s="4">
        <f>IF(X5&lt;&gt;"Liquidação Cancelada",Y5-Z5,"Liquidação Cancelada")</f>
        <v>5237</v>
      </c>
      <c r="AC5" s="3">
        <f t="shared" ref="AC5" si="6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ref="A6:A69" si="7">D6&amp;"|"&amp;E6&amp;"|"&amp;G6&amp;"|"&amp;H6&amp;"|"&amp;L6&amp;"|"&amp;N6&amp;"|"&amp;U6</f>
        <v>1441|1440005|7|2025|58069360000120|4006|64179,22</v>
      </c>
      <c r="B6" s="55" t="str">
        <f t="shared" ref="B6:B69" si="8">D6&amp;"|"&amp;E6&amp;"|"&amp;G6&amp;"|"&amp;H6&amp;"|"&amp;X6</f>
        <v>1441|1440005|7|2025|90</v>
      </c>
      <c r="C6" s="61" t="str">
        <f t="shared" ref="C6:C69" si="9">E6&amp;"|"&amp;X6</f>
        <v>1440005|90</v>
      </c>
      <c r="D6" s="31">
        <v>1441</v>
      </c>
      <c r="E6" s="31">
        <v>1440005</v>
      </c>
      <c r="F6" s="75" t="str">
        <f t="shared" ref="F6:F69" si="10">G6&amp;"/"&amp;H6</f>
        <v>7/2025</v>
      </c>
      <c r="G6" s="77">
        <v>7</v>
      </c>
      <c r="H6" s="77">
        <v>2025</v>
      </c>
      <c r="I6" s="75" t="str">
        <f t="shared" ref="I6:I69" si="11">J6&amp;"."&amp;K6</f>
        <v>10.1</v>
      </c>
      <c r="J6" s="31">
        <v>10</v>
      </c>
      <c r="K6" s="31">
        <v>1</v>
      </c>
      <c r="L6" s="31">
        <v>58069360000120</v>
      </c>
      <c r="M6" s="32" t="s">
        <v>107</v>
      </c>
      <c r="N6" s="31">
        <v>4006</v>
      </c>
      <c r="O6" s="32" t="s">
        <v>57</v>
      </c>
      <c r="P6" s="18">
        <v>45749</v>
      </c>
      <c r="Q6" s="31">
        <v>3</v>
      </c>
      <c r="R6" s="33">
        <v>64179.22</v>
      </c>
      <c r="S6" s="33">
        <v>0</v>
      </c>
      <c r="T6" s="33">
        <v>0</v>
      </c>
      <c r="U6" s="72">
        <f t="shared" ref="U6:U69" si="12">R6-S6-T6</f>
        <v>64179.22</v>
      </c>
      <c r="V6" s="18">
        <f>IF(X6&lt;&gt;"Liquidação Cancelada",VLOOKUP(B6,'BASE DE DADOS OPS'!$B$4:$P$9650,10,FALSE),"Liquidação Cancelada")</f>
        <v>45750</v>
      </c>
      <c r="W6" s="35">
        <f t="shared" ref="W6:W69" si="13">IF(X6&lt;&gt;"Liquidação Cancelada",IF(ISBLANK(V6),"AGUARDANDO PAGAMENTO",NETWORKDAYS(P6,V6)-1),"Liquidação Cancelada")</f>
        <v>1</v>
      </c>
      <c r="X6" s="31">
        <f>VLOOKUP(A6,'BASE DE DADOS OPS'!$A$4:$P$9650,12,FALSE)</f>
        <v>90</v>
      </c>
      <c r="Y6" s="4">
        <f>IF(X6&lt;&gt;"Liquidação Cancelada",VLOOKUP(B6,'BASE DE DADOS OPS'!$B$5:$P$9635,12,FALSE),"Liquidação Cancelada")</f>
        <v>64179.22</v>
      </c>
      <c r="Z6" s="4">
        <f>IF(X6&lt;&gt;"Liquidação Cancelada",VLOOKUP(B6,'BASE DE DADOS OPS'!$B$5:$P$9635,14,FALSE),"Liquidação Cancelada")</f>
        <v>3080.6</v>
      </c>
      <c r="AA6" s="4">
        <f>IF(X6&lt;&gt;"Liquidação Cancelada",VLOOKUP(B6,'BASE DE DADOS OPS'!$B$5:$P$9635,13,FALSE),"Liquidação Cancelada")</f>
        <v>61098.62</v>
      </c>
      <c r="AB6" s="4">
        <f t="shared" ref="AB6:AB69" si="14">IF(X6&lt;&gt;"Liquidação Cancelada",Y6-Z6,"Liquidação Cancelada")</f>
        <v>61098.62</v>
      </c>
      <c r="AC6" s="3">
        <f t="shared" ref="AC6:AC69" si="15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 t="shared" si="7"/>
        <v>1441|1440005|7|2025|58069360000120|4006|59391,43</v>
      </c>
      <c r="B7" s="55" t="str">
        <f t="shared" si="8"/>
        <v>1441|1440005|7|2025|94</v>
      </c>
      <c r="C7" s="61" t="str">
        <f t="shared" si="9"/>
        <v>1440005|94</v>
      </c>
      <c r="D7" s="31">
        <v>1441</v>
      </c>
      <c r="E7" s="31">
        <v>1440005</v>
      </c>
      <c r="F7" s="75" t="str">
        <f t="shared" si="10"/>
        <v>7/2025</v>
      </c>
      <c r="G7" s="77">
        <v>7</v>
      </c>
      <c r="H7" s="77">
        <v>2025</v>
      </c>
      <c r="I7" s="75" t="str">
        <f t="shared" si="11"/>
        <v>10.1</v>
      </c>
      <c r="J7" s="31">
        <v>10</v>
      </c>
      <c r="K7" s="31">
        <v>1</v>
      </c>
      <c r="L7" s="31">
        <v>58069360000120</v>
      </c>
      <c r="M7" s="32" t="s">
        <v>107</v>
      </c>
      <c r="N7" s="31">
        <v>4006</v>
      </c>
      <c r="O7" s="32" t="s">
        <v>57</v>
      </c>
      <c r="P7" s="18">
        <v>45756</v>
      </c>
      <c r="Q7" s="31">
        <v>4</v>
      </c>
      <c r="R7" s="33">
        <v>59391.43</v>
      </c>
      <c r="S7" s="33">
        <v>0</v>
      </c>
      <c r="T7" s="33">
        <v>0</v>
      </c>
      <c r="U7" s="72">
        <f t="shared" si="12"/>
        <v>59391.43</v>
      </c>
      <c r="V7" s="18">
        <f>IF(X7&lt;&gt;"Liquidação Cancelada",VLOOKUP(B7,'BASE DE DADOS OPS'!$B$4:$P$9650,10,FALSE),"Liquidação Cancelada")</f>
        <v>45757</v>
      </c>
      <c r="W7" s="35">
        <f t="shared" si="13"/>
        <v>1</v>
      </c>
      <c r="X7" s="31">
        <f>VLOOKUP(A7,'BASE DE DADOS OPS'!$A$4:$P$9650,12,FALSE)</f>
        <v>94</v>
      </c>
      <c r="Y7" s="4">
        <f>IF(X7&lt;&gt;"Liquidação Cancelada",VLOOKUP(B7,'BASE DE DADOS OPS'!$B$5:$P$9635,12,FALSE),"Liquidação Cancelada")</f>
        <v>59391.43</v>
      </c>
      <c r="Z7" s="4">
        <f>IF(X7&lt;&gt;"Liquidação Cancelada",VLOOKUP(B7,'BASE DE DADOS OPS'!$B$5:$P$9635,14,FALSE),"Liquidação Cancelada")</f>
        <v>2850.79</v>
      </c>
      <c r="AA7" s="4">
        <f>IF(X7&lt;&gt;"Liquidação Cancelada",VLOOKUP(B7,'BASE DE DADOS OPS'!$B$5:$P$9635,13,FALSE),"Liquidação Cancelada")</f>
        <v>56540.639999999999</v>
      </c>
      <c r="AB7" s="4">
        <f t="shared" si="14"/>
        <v>56540.639999999999</v>
      </c>
      <c r="AC7" s="3">
        <f t="shared" si="15"/>
        <v>0</v>
      </c>
      <c r="AD7" s="62"/>
    </row>
    <row r="8" spans="1:30" s="63" customFormat="1" ht="24.95" customHeight="1" x14ac:dyDescent="0.2">
      <c r="A8" s="55" t="str">
        <f t="shared" si="7"/>
        <v>1441|1440005|8|2025|21306287000152|5214|116080</v>
      </c>
      <c r="B8" s="55" t="str">
        <f t="shared" si="8"/>
        <v>1441|1440005|8|2025|101</v>
      </c>
      <c r="C8" s="61" t="str">
        <f t="shared" si="9"/>
        <v>1440005|101</v>
      </c>
      <c r="D8" s="31">
        <v>1441</v>
      </c>
      <c r="E8" s="31">
        <v>1440005</v>
      </c>
      <c r="F8" s="75" t="str">
        <f t="shared" si="10"/>
        <v>8/2025</v>
      </c>
      <c r="G8" s="77">
        <v>8</v>
      </c>
      <c r="H8" s="77">
        <v>2025</v>
      </c>
      <c r="I8" s="75" t="str">
        <f t="shared" si="11"/>
        <v>10.1</v>
      </c>
      <c r="J8" s="31">
        <v>10</v>
      </c>
      <c r="K8" s="31">
        <v>1</v>
      </c>
      <c r="L8" s="31">
        <v>21306287000152</v>
      </c>
      <c r="M8" s="32" t="s">
        <v>108</v>
      </c>
      <c r="N8" s="31">
        <v>5214</v>
      </c>
      <c r="O8" s="32" t="s">
        <v>109</v>
      </c>
      <c r="P8" s="18">
        <v>45775</v>
      </c>
      <c r="Q8" s="31">
        <v>2</v>
      </c>
      <c r="R8" s="33">
        <v>116080</v>
      </c>
      <c r="S8" s="33">
        <v>0</v>
      </c>
      <c r="T8" s="33">
        <v>0</v>
      </c>
      <c r="U8" s="72">
        <f t="shared" si="12"/>
        <v>116080</v>
      </c>
      <c r="V8" s="18">
        <f>IF(X8&lt;&gt;"Liquidação Cancelada",VLOOKUP(B8,'BASE DE DADOS OPS'!$B$4:$P$9650,10,FALSE),"Liquidação Cancelada")</f>
        <v>45776</v>
      </c>
      <c r="W8" s="35">
        <f t="shared" si="13"/>
        <v>1</v>
      </c>
      <c r="X8" s="31">
        <f>VLOOKUP(A8,'BASE DE DADOS OPS'!$A$4:$P$9650,12,FALSE)</f>
        <v>101</v>
      </c>
      <c r="Y8" s="4">
        <f>IF(X8&lt;&gt;"Liquidação Cancelada",VLOOKUP(B8,'BASE DE DADOS OPS'!$B$5:$P$9635,12,FALSE),"Liquidação Cancelada")</f>
        <v>116080</v>
      </c>
      <c r="Z8" s="4">
        <f>IF(X8&lt;&gt;"Liquidação Cancelada",VLOOKUP(B8,'BASE DE DADOS OPS'!$B$5:$P$9635,14,FALSE),"Liquidação Cancelada")</f>
        <v>1392.96</v>
      </c>
      <c r="AA8" s="4">
        <f>IF(X8&lt;&gt;"Liquidação Cancelada",VLOOKUP(B8,'BASE DE DADOS OPS'!$B$5:$P$9635,13,FALSE),"Liquidação Cancelada")</f>
        <v>114687.03999999999</v>
      </c>
      <c r="AB8" s="4">
        <f t="shared" si="14"/>
        <v>114687.03999999999</v>
      </c>
      <c r="AC8" s="3">
        <f t="shared" si="15"/>
        <v>0</v>
      </c>
      <c r="AD8" s="62"/>
    </row>
    <row r="9" spans="1:30" s="63" customFormat="1" ht="24.95" customHeight="1" x14ac:dyDescent="0.2">
      <c r="A9" s="55" t="str">
        <f t="shared" si="7"/>
        <v>1441|1440005|14|2025|17138140000123|3008|24000</v>
      </c>
      <c r="B9" s="55" t="str">
        <f t="shared" si="8"/>
        <v>1441|1440005|14|2025|89</v>
      </c>
      <c r="C9" s="61" t="str">
        <f t="shared" si="9"/>
        <v>1440005|89</v>
      </c>
      <c r="D9" s="31">
        <v>1441</v>
      </c>
      <c r="E9" s="31">
        <v>1440005</v>
      </c>
      <c r="F9" s="75" t="str">
        <f t="shared" si="10"/>
        <v>14/2025</v>
      </c>
      <c r="G9" s="77">
        <v>14</v>
      </c>
      <c r="H9" s="77">
        <v>2025</v>
      </c>
      <c r="I9" s="75" t="str">
        <f t="shared" si="11"/>
        <v>10.1</v>
      </c>
      <c r="J9" s="31">
        <v>10</v>
      </c>
      <c r="K9" s="31">
        <v>1</v>
      </c>
      <c r="L9" s="31">
        <v>17138140000123</v>
      </c>
      <c r="M9" s="32" t="s">
        <v>110</v>
      </c>
      <c r="N9" s="31">
        <v>3008</v>
      </c>
      <c r="O9" s="32" t="s">
        <v>106</v>
      </c>
      <c r="P9" s="18">
        <v>45750</v>
      </c>
      <c r="Q9" s="31">
        <v>2</v>
      </c>
      <c r="R9" s="33">
        <v>24000</v>
      </c>
      <c r="S9" s="33">
        <v>0</v>
      </c>
      <c r="T9" s="33">
        <v>0</v>
      </c>
      <c r="U9" s="72">
        <f t="shared" si="12"/>
        <v>24000</v>
      </c>
      <c r="V9" s="18">
        <f>IF(X9&lt;&gt;"Liquidação Cancelada",VLOOKUP(B9,'BASE DE DADOS OPS'!$B$4:$P$9650,10,FALSE),"Liquidação Cancelada")</f>
        <v>45750</v>
      </c>
      <c r="W9" s="35">
        <f t="shared" si="13"/>
        <v>0</v>
      </c>
      <c r="X9" s="31">
        <f>VLOOKUP(A9,'BASE DE DADOS OPS'!$A$4:$P$9650,12,FALSE)</f>
        <v>89</v>
      </c>
      <c r="Y9" s="4">
        <f>IF(X9&lt;&gt;"Liquidação Cancelada",VLOOKUP(B9,'BASE DE DADOS OPS'!$B$5:$P$9635,12,FALSE),"Liquidação Cancelada")</f>
        <v>24000</v>
      </c>
      <c r="Z9" s="4">
        <f>IF(X9&lt;&gt;"Liquidação Cancelada",VLOOKUP(B9,'BASE DE DADOS OPS'!$B$5:$P$9635,14,FALSE),"Liquidação Cancelada")</f>
        <v>288</v>
      </c>
      <c r="AA9" s="4">
        <f>IF(X9&lt;&gt;"Liquidação Cancelada",VLOOKUP(B9,'BASE DE DADOS OPS'!$B$5:$P$9635,13,FALSE),"Liquidação Cancelada")</f>
        <v>23712</v>
      </c>
      <c r="AB9" s="4">
        <f t="shared" si="14"/>
        <v>23712</v>
      </c>
      <c r="AC9" s="3">
        <f t="shared" si="15"/>
        <v>0</v>
      </c>
      <c r="AD9" s="62"/>
    </row>
    <row r="10" spans="1:30" s="63" customFormat="1" ht="24.95" customHeight="1" x14ac:dyDescent="0.2">
      <c r="A10" s="55" t="str">
        <f t="shared" si="7"/>
        <v>1441|1440005|15|2025|27386559000158|3008|4406,8</v>
      </c>
      <c r="B10" s="55" t="str">
        <f t="shared" si="8"/>
        <v>1441|1440005|15|2025|99</v>
      </c>
      <c r="C10" s="61" t="str">
        <f t="shared" si="9"/>
        <v>1440005|99</v>
      </c>
      <c r="D10" s="31">
        <v>1441</v>
      </c>
      <c r="E10" s="31">
        <v>1440005</v>
      </c>
      <c r="F10" s="75" t="str">
        <f t="shared" si="10"/>
        <v>15/2025</v>
      </c>
      <c r="G10" s="77">
        <v>15</v>
      </c>
      <c r="H10" s="77">
        <v>2025</v>
      </c>
      <c r="I10" s="75" t="str">
        <f t="shared" si="11"/>
        <v>10.1</v>
      </c>
      <c r="J10" s="31">
        <v>10</v>
      </c>
      <c r="K10" s="31">
        <v>1</v>
      </c>
      <c r="L10" s="31">
        <v>27386559000158</v>
      </c>
      <c r="M10" s="32" t="s">
        <v>111</v>
      </c>
      <c r="N10" s="31">
        <v>3008</v>
      </c>
      <c r="O10" s="32" t="s">
        <v>106</v>
      </c>
      <c r="P10" s="18">
        <v>45758</v>
      </c>
      <c r="Q10" s="31">
        <v>1</v>
      </c>
      <c r="R10" s="33">
        <v>4406.8</v>
      </c>
      <c r="S10" s="33">
        <v>0</v>
      </c>
      <c r="T10" s="33">
        <v>0</v>
      </c>
      <c r="U10" s="72">
        <f t="shared" si="12"/>
        <v>4406.8</v>
      </c>
      <c r="V10" s="18">
        <f>IF(X10&lt;&gt;"Liquidação Cancelada",VLOOKUP(B10,'BASE DE DADOS OPS'!$B$4:$P$9650,10,FALSE),"Liquidação Cancelada")</f>
        <v>45761</v>
      </c>
      <c r="W10" s="35">
        <f t="shared" si="13"/>
        <v>1</v>
      </c>
      <c r="X10" s="31">
        <f>VLOOKUP(A10,'BASE DE DADOS OPS'!$A$4:$P$9650,12,FALSE)</f>
        <v>99</v>
      </c>
      <c r="Y10" s="4">
        <f>IF(X10&lt;&gt;"Liquidação Cancelada",VLOOKUP(B10,'BASE DE DADOS OPS'!$B$5:$P$9635,12,FALSE),"Liquidação Cancelada")</f>
        <v>4406.8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4406.8</v>
      </c>
      <c r="AB10" s="4">
        <f t="shared" si="14"/>
        <v>4406.8</v>
      </c>
      <c r="AC10" s="3">
        <f t="shared" si="15"/>
        <v>0</v>
      </c>
      <c r="AD10" s="62"/>
    </row>
    <row r="11" spans="1:30" s="63" customFormat="1" ht="24.95" customHeight="1" x14ac:dyDescent="0.2">
      <c r="A11" s="55" t="str">
        <f t="shared" si="7"/>
        <v>1441|1440005|18|2025|13743953000191|3008|662,3</v>
      </c>
      <c r="B11" s="55" t="str">
        <f t="shared" si="8"/>
        <v>1441|1440005|18|2025|97</v>
      </c>
      <c r="C11" s="61" t="str">
        <f t="shared" si="9"/>
        <v>1440005|97</v>
      </c>
      <c r="D11" s="31">
        <v>1441</v>
      </c>
      <c r="E11" s="31">
        <v>1440005</v>
      </c>
      <c r="F11" s="75" t="str">
        <f t="shared" si="10"/>
        <v>18/2025</v>
      </c>
      <c r="G11" s="77">
        <v>18</v>
      </c>
      <c r="H11" s="77">
        <v>2025</v>
      </c>
      <c r="I11" s="75" t="str">
        <f t="shared" si="11"/>
        <v>10.1</v>
      </c>
      <c r="J11" s="31">
        <v>10</v>
      </c>
      <c r="K11" s="31">
        <v>1</v>
      </c>
      <c r="L11" s="31">
        <v>13743953000191</v>
      </c>
      <c r="M11" s="32" t="s">
        <v>112</v>
      </c>
      <c r="N11" s="31">
        <v>3008</v>
      </c>
      <c r="O11" s="32" t="s">
        <v>106</v>
      </c>
      <c r="P11" s="18">
        <v>45756</v>
      </c>
      <c r="Q11" s="31">
        <v>2</v>
      </c>
      <c r="R11" s="33">
        <v>662.3</v>
      </c>
      <c r="S11" s="33">
        <v>0</v>
      </c>
      <c r="T11" s="33">
        <v>0</v>
      </c>
      <c r="U11" s="72">
        <f t="shared" si="12"/>
        <v>662.3</v>
      </c>
      <c r="V11" s="18">
        <f>IF(X11&lt;&gt;"Liquidação Cancelada",VLOOKUP(B11,'BASE DE DADOS OPS'!$B$4:$P$9650,10,FALSE),"Liquidação Cancelada")</f>
        <v>45757</v>
      </c>
      <c r="W11" s="35">
        <f t="shared" si="13"/>
        <v>1</v>
      </c>
      <c r="X11" s="31">
        <f>VLOOKUP(A11,'BASE DE DADOS OPS'!$A$4:$P$9650,12,FALSE)</f>
        <v>97</v>
      </c>
      <c r="Y11" s="4">
        <f>IF(X11&lt;&gt;"Liquidação Cancelada",VLOOKUP(B11,'BASE DE DADOS OPS'!$B$5:$P$9635,12,FALSE),"Liquidação Cancelada")</f>
        <v>662.3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662.3</v>
      </c>
      <c r="AB11" s="4">
        <f t="shared" si="14"/>
        <v>662.3</v>
      </c>
      <c r="AC11" s="3">
        <f t="shared" si="15"/>
        <v>0</v>
      </c>
      <c r="AD11" s="62"/>
    </row>
    <row r="12" spans="1:30" s="63" customFormat="1" ht="24.95" customHeight="1" x14ac:dyDescent="0.2">
      <c r="A12" s="55" t="str">
        <f t="shared" si="7"/>
        <v>1441|1440005|20|2025|20161464000197|3003|3136,2</v>
      </c>
      <c r="B12" s="55" t="str">
        <f t="shared" si="8"/>
        <v>1441|1440005|20|2025|98</v>
      </c>
      <c r="C12" s="61" t="str">
        <f t="shared" si="9"/>
        <v>1440005|98</v>
      </c>
      <c r="D12" s="31">
        <v>1441</v>
      </c>
      <c r="E12" s="31">
        <v>1440005</v>
      </c>
      <c r="F12" s="75" t="str">
        <f t="shared" si="10"/>
        <v>20/2025</v>
      </c>
      <c r="G12" s="77">
        <v>20</v>
      </c>
      <c r="H12" s="77">
        <v>2025</v>
      </c>
      <c r="I12" s="75" t="str">
        <f t="shared" si="11"/>
        <v>10.1</v>
      </c>
      <c r="J12" s="31">
        <v>10</v>
      </c>
      <c r="K12" s="31">
        <v>1</v>
      </c>
      <c r="L12" s="31">
        <v>20161464000197</v>
      </c>
      <c r="M12" s="32" t="s">
        <v>113</v>
      </c>
      <c r="N12" s="31">
        <v>3003</v>
      </c>
      <c r="O12" s="32" t="s">
        <v>114</v>
      </c>
      <c r="P12" s="18">
        <v>45756</v>
      </c>
      <c r="Q12" s="31">
        <v>2</v>
      </c>
      <c r="R12" s="33">
        <v>3136.2</v>
      </c>
      <c r="S12" s="33">
        <v>0</v>
      </c>
      <c r="T12" s="33">
        <v>0</v>
      </c>
      <c r="U12" s="72">
        <f t="shared" si="12"/>
        <v>3136.2</v>
      </c>
      <c r="V12" s="18">
        <f>IF(X12&lt;&gt;"Liquidação Cancelada",VLOOKUP(B12,'BASE DE DADOS OPS'!$B$4:$P$9650,10,FALSE),"Liquidação Cancelada")</f>
        <v>45757</v>
      </c>
      <c r="W12" s="35">
        <f t="shared" si="13"/>
        <v>1</v>
      </c>
      <c r="X12" s="31">
        <f>VLOOKUP(A12,'BASE DE DADOS OPS'!$A$4:$P$9650,12,FALSE)</f>
        <v>98</v>
      </c>
      <c r="Y12" s="4">
        <f>IF(X12&lt;&gt;"Liquidação Cancelada",VLOOKUP(B12,'BASE DE DADOS OPS'!$B$5:$P$9635,12,FALSE),"Liquidação Cancelada")</f>
        <v>3136.2000000000003</v>
      </c>
      <c r="Z12" s="4">
        <f>IF(X12&lt;&gt;"Liquidação Cancelada",VLOOKUP(B12,'BASE DE DADOS OPS'!$B$5:$P$9635,14,FALSE),"Liquidação Cancelada")</f>
        <v>37.630000000000003</v>
      </c>
      <c r="AA12" s="4">
        <f>IF(X12&lt;&gt;"Liquidação Cancelada",VLOOKUP(B12,'BASE DE DADOS OPS'!$B$5:$P$9635,13,FALSE),"Liquidação Cancelada")</f>
        <v>3098.57</v>
      </c>
      <c r="AB12" s="4">
        <f t="shared" si="14"/>
        <v>3098.57</v>
      </c>
      <c r="AC12" s="3">
        <f t="shared" si="15"/>
        <v>-4.5474735088646412E-13</v>
      </c>
      <c r="AD12" s="62"/>
    </row>
    <row r="13" spans="1:30" s="63" customFormat="1" ht="24.95" customHeight="1" x14ac:dyDescent="0.2">
      <c r="A13" s="55" t="str">
        <f t="shared" si="7"/>
        <v>1441|1440005|24|2025|19994997000170|3021|6345,5</v>
      </c>
      <c r="B13" s="55" t="str">
        <f t="shared" si="8"/>
        <v>1441|1440005|24|2025|91</v>
      </c>
      <c r="C13" s="61" t="str">
        <f t="shared" si="9"/>
        <v>1440005|91</v>
      </c>
      <c r="D13" s="31">
        <v>1441</v>
      </c>
      <c r="E13" s="31">
        <v>1440005</v>
      </c>
      <c r="F13" s="75" t="str">
        <f t="shared" si="10"/>
        <v>24/2025</v>
      </c>
      <c r="G13" s="77">
        <v>24</v>
      </c>
      <c r="H13" s="77">
        <v>2025</v>
      </c>
      <c r="I13" s="75" t="str">
        <f t="shared" si="11"/>
        <v>10.1</v>
      </c>
      <c r="J13" s="31">
        <v>10</v>
      </c>
      <c r="K13" s="31">
        <v>1</v>
      </c>
      <c r="L13" s="31">
        <v>19994997000170</v>
      </c>
      <c r="M13" s="32" t="s">
        <v>115</v>
      </c>
      <c r="N13" s="31">
        <v>3021</v>
      </c>
      <c r="O13" s="32" t="s">
        <v>116</v>
      </c>
      <c r="P13" s="18">
        <v>45751</v>
      </c>
      <c r="Q13" s="31">
        <v>1</v>
      </c>
      <c r="R13" s="33">
        <v>6345.5</v>
      </c>
      <c r="S13" s="33">
        <v>0</v>
      </c>
      <c r="T13" s="33">
        <v>0</v>
      </c>
      <c r="U13" s="72">
        <f t="shared" si="12"/>
        <v>6345.5</v>
      </c>
      <c r="V13" s="18">
        <f>IF(X13&lt;&gt;"Liquidação Cancelada",VLOOKUP(B13,'BASE DE DADOS OPS'!$B$4:$P$9650,10,FALSE),"Liquidação Cancelada")</f>
        <v>45754</v>
      </c>
      <c r="W13" s="35">
        <f t="shared" si="13"/>
        <v>1</v>
      </c>
      <c r="X13" s="31">
        <f>VLOOKUP(A13,'BASE DE DADOS OPS'!$A$4:$P$9650,12,FALSE)</f>
        <v>91</v>
      </c>
      <c r="Y13" s="4">
        <f>IF(X13&lt;&gt;"Liquidação Cancelada",VLOOKUP(B13,'BASE DE DADOS OPS'!$B$5:$P$9635,12,FALSE),"Liquidação Cancelada")</f>
        <v>6345.5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6345.5</v>
      </c>
      <c r="AB13" s="4">
        <f t="shared" si="14"/>
        <v>6345.5</v>
      </c>
      <c r="AC13" s="3">
        <f t="shared" si="15"/>
        <v>0</v>
      </c>
      <c r="AD13" s="62"/>
    </row>
    <row r="14" spans="1:30" s="63" customFormat="1" ht="24.95" customHeight="1" x14ac:dyDescent="0.2">
      <c r="A14" s="55" t="str">
        <f t="shared" si="7"/>
        <v>1441|1440005|25|2025|19994997000170|3022|4367,7</v>
      </c>
      <c r="B14" s="55" t="str">
        <f t="shared" si="8"/>
        <v>1441|1440005|25|2025|92</v>
      </c>
      <c r="C14" s="61" t="str">
        <f t="shared" si="9"/>
        <v>1440005|92</v>
      </c>
      <c r="D14" s="31">
        <v>1441</v>
      </c>
      <c r="E14" s="31">
        <v>1440005</v>
      </c>
      <c r="F14" s="75" t="str">
        <f t="shared" si="10"/>
        <v>25/2025</v>
      </c>
      <c r="G14" s="77">
        <v>25</v>
      </c>
      <c r="H14" s="77">
        <v>2025</v>
      </c>
      <c r="I14" s="75" t="str">
        <f t="shared" si="11"/>
        <v>10.1</v>
      </c>
      <c r="J14" s="31">
        <v>10</v>
      </c>
      <c r="K14" s="31">
        <v>1</v>
      </c>
      <c r="L14" s="31">
        <v>19994997000170</v>
      </c>
      <c r="M14" s="32" t="s">
        <v>115</v>
      </c>
      <c r="N14" s="31">
        <v>3022</v>
      </c>
      <c r="O14" s="32" t="s">
        <v>117</v>
      </c>
      <c r="P14" s="18">
        <v>45751</v>
      </c>
      <c r="Q14" s="31">
        <v>1</v>
      </c>
      <c r="R14" s="33">
        <v>4367.7</v>
      </c>
      <c r="S14" s="33">
        <v>0</v>
      </c>
      <c r="T14" s="33">
        <v>0</v>
      </c>
      <c r="U14" s="72">
        <f t="shared" si="12"/>
        <v>4367.7</v>
      </c>
      <c r="V14" s="18">
        <f>IF(X14&lt;&gt;"Liquidação Cancelada",VLOOKUP(B14,'BASE DE DADOS OPS'!$B$4:$P$9650,10,FALSE),"Liquidação Cancelada")</f>
        <v>45754</v>
      </c>
      <c r="W14" s="35">
        <f t="shared" si="13"/>
        <v>1</v>
      </c>
      <c r="X14" s="31">
        <f>VLOOKUP(A14,'BASE DE DADOS OPS'!$A$4:$P$9650,12,FALSE)</f>
        <v>92</v>
      </c>
      <c r="Y14" s="4">
        <f>IF(X14&lt;&gt;"Liquidação Cancelada",VLOOKUP(B14,'BASE DE DADOS OPS'!$B$5:$P$9635,12,FALSE),"Liquidação Cancelada")</f>
        <v>4367.7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4367.7</v>
      </c>
      <c r="AB14" s="4">
        <f t="shared" si="14"/>
        <v>4367.7</v>
      </c>
      <c r="AC14" s="3">
        <f t="shared" si="15"/>
        <v>0</v>
      </c>
      <c r="AD14" s="62"/>
    </row>
    <row r="15" spans="1:30" s="63" customFormat="1" ht="24.95" customHeight="1" x14ac:dyDescent="0.2">
      <c r="A15" s="55" t="str">
        <f t="shared" si="7"/>
        <v>1441|1440005|25|2025|19994997000170|3022|888</v>
      </c>
      <c r="B15" s="55" t="str">
        <f t="shared" si="8"/>
        <v>1441|1440005|25|2025|100</v>
      </c>
      <c r="C15" s="61" t="str">
        <f t="shared" si="9"/>
        <v>1440005|100</v>
      </c>
      <c r="D15" s="31">
        <v>1441</v>
      </c>
      <c r="E15" s="31">
        <v>1440005</v>
      </c>
      <c r="F15" s="75" t="str">
        <f t="shared" si="10"/>
        <v>25/2025</v>
      </c>
      <c r="G15" s="77">
        <v>25</v>
      </c>
      <c r="H15" s="77">
        <v>2025</v>
      </c>
      <c r="I15" s="75" t="str">
        <f t="shared" si="11"/>
        <v>10.1</v>
      </c>
      <c r="J15" s="31">
        <v>10</v>
      </c>
      <c r="K15" s="31">
        <v>1</v>
      </c>
      <c r="L15" s="31">
        <v>19994997000170</v>
      </c>
      <c r="M15" s="32" t="s">
        <v>115</v>
      </c>
      <c r="N15" s="31">
        <v>3022</v>
      </c>
      <c r="O15" s="32" t="s">
        <v>117</v>
      </c>
      <c r="P15" s="18">
        <v>45758</v>
      </c>
      <c r="Q15" s="31">
        <v>2</v>
      </c>
      <c r="R15" s="33">
        <v>888</v>
      </c>
      <c r="S15" s="33">
        <v>0</v>
      </c>
      <c r="T15" s="33">
        <v>0</v>
      </c>
      <c r="U15" s="72">
        <f t="shared" si="12"/>
        <v>888</v>
      </c>
      <c r="V15" s="18">
        <f>IF(X15&lt;&gt;"Liquidação Cancelada",VLOOKUP(B15,'BASE DE DADOS OPS'!$B$4:$P$9650,10,FALSE),"Liquidação Cancelada")</f>
        <v>45761</v>
      </c>
      <c r="W15" s="35">
        <f t="shared" si="13"/>
        <v>1</v>
      </c>
      <c r="X15" s="31">
        <f>VLOOKUP(A15,'BASE DE DADOS OPS'!$A$4:$P$9650,12,FALSE)</f>
        <v>100</v>
      </c>
      <c r="Y15" s="4">
        <f>IF(X15&lt;&gt;"Liquidação Cancelada",VLOOKUP(B15,'BASE DE DADOS OPS'!$B$5:$P$9635,12,FALSE),"Liquidação Cancelada")</f>
        <v>888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888</v>
      </c>
      <c r="AB15" s="4">
        <f t="shared" si="14"/>
        <v>888</v>
      </c>
      <c r="AC15" s="3">
        <f t="shared" si="15"/>
        <v>0</v>
      </c>
      <c r="AD15" s="62"/>
    </row>
    <row r="16" spans="1:30" s="63" customFormat="1" ht="24.95" customHeight="1" x14ac:dyDescent="0.2">
      <c r="A16" s="55" t="str">
        <f t="shared" si="7"/>
        <v>1441|1440005|31|2025|22906038000160|3024|160,68</v>
      </c>
      <c r="B16" s="55" t="str">
        <f t="shared" si="8"/>
        <v>1441|1440005|31|2025|95</v>
      </c>
      <c r="C16" s="61" t="str">
        <f t="shared" si="9"/>
        <v>1440005|95</v>
      </c>
      <c r="D16" s="31">
        <v>1441</v>
      </c>
      <c r="E16" s="31">
        <v>1440005</v>
      </c>
      <c r="F16" s="75" t="str">
        <f t="shared" si="10"/>
        <v>31/2025</v>
      </c>
      <c r="G16" s="77">
        <v>31</v>
      </c>
      <c r="H16" s="77">
        <v>2025</v>
      </c>
      <c r="I16" s="75" t="str">
        <f t="shared" si="11"/>
        <v>10.1</v>
      </c>
      <c r="J16" s="31">
        <v>10</v>
      </c>
      <c r="K16" s="31">
        <v>1</v>
      </c>
      <c r="L16" s="31">
        <v>22906038000160</v>
      </c>
      <c r="M16" s="32" t="s">
        <v>118</v>
      </c>
      <c r="N16" s="31">
        <v>3024</v>
      </c>
      <c r="O16" s="32" t="s">
        <v>119</v>
      </c>
      <c r="P16" s="18">
        <v>45756</v>
      </c>
      <c r="Q16" s="31">
        <v>1</v>
      </c>
      <c r="R16" s="33">
        <v>160.68</v>
      </c>
      <c r="S16" s="33">
        <v>0</v>
      </c>
      <c r="T16" s="33">
        <v>0</v>
      </c>
      <c r="U16" s="72">
        <f t="shared" si="12"/>
        <v>160.68</v>
      </c>
      <c r="V16" s="18">
        <f>IF(X16&lt;&gt;"Liquidação Cancelada",VLOOKUP(B16,'BASE DE DADOS OPS'!$B$4:$P$9650,10,FALSE),"Liquidação Cancelada")</f>
        <v>45757</v>
      </c>
      <c r="W16" s="35">
        <f t="shared" si="13"/>
        <v>1</v>
      </c>
      <c r="X16" s="31">
        <f>VLOOKUP(A16,'BASE DE DADOS OPS'!$A$4:$P$9650,12,FALSE)</f>
        <v>95</v>
      </c>
      <c r="Y16" s="4">
        <f>IF(X16&lt;&gt;"Liquidação Cancelada",VLOOKUP(B16,'BASE DE DADOS OPS'!$B$5:$P$9635,12,FALSE),"Liquidação Cancelada")</f>
        <v>160.68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160.68</v>
      </c>
      <c r="AB16" s="4">
        <f t="shared" si="14"/>
        <v>160.68</v>
      </c>
      <c r="AC16" s="3">
        <f t="shared" si="15"/>
        <v>0</v>
      </c>
      <c r="AD16" s="62"/>
    </row>
    <row r="17" spans="1:30" s="63" customFormat="1" ht="24.95" customHeight="1" x14ac:dyDescent="0.2">
      <c r="A17" s="55" t="str">
        <f t="shared" si="7"/>
        <v>1441|1440005|32|2025|22906038000160|3013|56,1</v>
      </c>
      <c r="B17" s="55" t="str">
        <f t="shared" si="8"/>
        <v>1441|1440005|32|2025|96</v>
      </c>
      <c r="C17" s="61" t="str">
        <f t="shared" si="9"/>
        <v>1440005|96</v>
      </c>
      <c r="D17" s="31">
        <v>1441</v>
      </c>
      <c r="E17" s="31">
        <v>1440005</v>
      </c>
      <c r="F17" s="75" t="str">
        <f t="shared" si="10"/>
        <v>32/2025</v>
      </c>
      <c r="G17" s="77">
        <v>32</v>
      </c>
      <c r="H17" s="77">
        <v>2025</v>
      </c>
      <c r="I17" s="75" t="str">
        <f t="shared" si="11"/>
        <v>10.1</v>
      </c>
      <c r="J17" s="31">
        <v>10</v>
      </c>
      <c r="K17" s="31">
        <v>1</v>
      </c>
      <c r="L17" s="31">
        <v>22906038000160</v>
      </c>
      <c r="M17" s="32" t="s">
        <v>118</v>
      </c>
      <c r="N17" s="31">
        <v>3013</v>
      </c>
      <c r="O17" s="32" t="s">
        <v>99</v>
      </c>
      <c r="P17" s="18">
        <v>45756</v>
      </c>
      <c r="Q17" s="31">
        <v>1</v>
      </c>
      <c r="R17" s="33">
        <v>56.1</v>
      </c>
      <c r="S17" s="33">
        <v>0</v>
      </c>
      <c r="T17" s="33">
        <v>0</v>
      </c>
      <c r="U17" s="72">
        <f t="shared" si="12"/>
        <v>56.1</v>
      </c>
      <c r="V17" s="18">
        <f>IF(X17&lt;&gt;"Liquidação Cancelada",VLOOKUP(B17,'BASE DE DADOS OPS'!$B$4:$P$9650,10,FALSE),"Liquidação Cancelada")</f>
        <v>45757</v>
      </c>
      <c r="W17" s="35">
        <f t="shared" si="13"/>
        <v>1</v>
      </c>
      <c r="X17" s="31">
        <f>VLOOKUP(A17,'BASE DE DADOS OPS'!$A$4:$P$9650,12,FALSE)</f>
        <v>96</v>
      </c>
      <c r="Y17" s="4">
        <f>IF(X17&lt;&gt;"Liquidação Cancelada",VLOOKUP(B17,'BASE DE DADOS OPS'!$B$5:$P$9635,12,FALSE),"Liquidação Cancelada")</f>
        <v>56.1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56.1</v>
      </c>
      <c r="AB17" s="4">
        <f t="shared" si="14"/>
        <v>56.1</v>
      </c>
      <c r="AC17" s="3">
        <f t="shared" si="15"/>
        <v>0</v>
      </c>
      <c r="AD17" s="62"/>
    </row>
    <row r="18" spans="1:30" s="63" customFormat="1" ht="24.95" customHeight="1" x14ac:dyDescent="0.2">
      <c r="A18" s="55" t="str">
        <f t="shared" si="7"/>
        <v>1441|1440006|1|2025|1017250000105|3304|1520,49</v>
      </c>
      <c r="B18" s="55" t="str">
        <f t="shared" si="8"/>
        <v>1441|1440006|1|2025|21</v>
      </c>
      <c r="C18" s="61" t="str">
        <f t="shared" si="9"/>
        <v>1440006|21</v>
      </c>
      <c r="D18" s="31">
        <v>1441</v>
      </c>
      <c r="E18" s="31">
        <v>1440006</v>
      </c>
      <c r="F18" s="75" t="str">
        <f t="shared" si="10"/>
        <v>1/2025</v>
      </c>
      <c r="G18" s="77">
        <v>1</v>
      </c>
      <c r="H18" s="77">
        <v>2025</v>
      </c>
      <c r="I18" s="75" t="str">
        <f t="shared" si="11"/>
        <v>10.1</v>
      </c>
      <c r="J18" s="31">
        <v>10</v>
      </c>
      <c r="K18" s="31">
        <v>1</v>
      </c>
      <c r="L18" s="31">
        <v>1017250000105</v>
      </c>
      <c r="M18" s="32" t="s">
        <v>120</v>
      </c>
      <c r="N18" s="31">
        <v>3304</v>
      </c>
      <c r="O18" s="32" t="s">
        <v>121</v>
      </c>
      <c r="P18" s="18">
        <v>45769</v>
      </c>
      <c r="Q18" s="31">
        <v>2</v>
      </c>
      <c r="R18" s="33">
        <v>1520.49</v>
      </c>
      <c r="S18" s="33">
        <v>0</v>
      </c>
      <c r="T18" s="33">
        <v>0</v>
      </c>
      <c r="U18" s="72">
        <f t="shared" si="12"/>
        <v>1520.49</v>
      </c>
      <c r="V18" s="18">
        <f>IF(X18&lt;&gt;"Liquidação Cancelada",VLOOKUP(B18,'BASE DE DADOS OPS'!$B$4:$P$9650,10,FALSE),"Liquidação Cancelada")</f>
        <v>45770</v>
      </c>
      <c r="W18" s="35">
        <f t="shared" si="13"/>
        <v>1</v>
      </c>
      <c r="X18" s="31">
        <f>VLOOKUP(A18,'BASE DE DADOS OPS'!$A$4:$P$9650,12,FALSE)</f>
        <v>21</v>
      </c>
      <c r="Y18" s="4">
        <f>IF(X18&lt;&gt;"Liquidação Cancelada",VLOOKUP(B18,'BASE DE DADOS OPS'!$B$5:$P$9635,12,FALSE),"Liquidação Cancelada")</f>
        <v>1520.49</v>
      </c>
      <c r="Z18" s="4">
        <f>IF(X18&lt;&gt;"Liquidação Cancelada",VLOOKUP(B18,'BASE DE DADOS OPS'!$B$5:$P$9635,14,FALSE),"Liquidação Cancelada")</f>
        <v>38.43</v>
      </c>
      <c r="AA18" s="4">
        <f>IF(X18&lt;&gt;"Liquidação Cancelada",VLOOKUP(B18,'BASE DE DADOS OPS'!$B$5:$P$9635,13,FALSE),"Liquidação Cancelada")</f>
        <v>1482.06</v>
      </c>
      <c r="AB18" s="4">
        <f t="shared" si="14"/>
        <v>1482.06</v>
      </c>
      <c r="AC18" s="3">
        <f t="shared" si="15"/>
        <v>0</v>
      </c>
      <c r="AD18" s="62"/>
    </row>
    <row r="19" spans="1:30" s="63" customFormat="1" ht="24.95" customHeight="1" x14ac:dyDescent="0.2">
      <c r="A19" s="55" t="str">
        <f t="shared" si="7"/>
        <v>1441|1440006|15|2025|14409294000114|3948|13000</v>
      </c>
      <c r="B19" s="55" t="str">
        <f t="shared" si="8"/>
        <v>1441|1440006|15|2025|17</v>
      </c>
      <c r="C19" s="61" t="str">
        <f t="shared" si="9"/>
        <v>1440006|17</v>
      </c>
      <c r="D19" s="31">
        <v>1441</v>
      </c>
      <c r="E19" s="31">
        <v>1440006</v>
      </c>
      <c r="F19" s="75" t="str">
        <f t="shared" si="10"/>
        <v>15/2025</v>
      </c>
      <c r="G19" s="77">
        <v>15</v>
      </c>
      <c r="H19" s="77">
        <v>2025</v>
      </c>
      <c r="I19" s="75" t="str">
        <f t="shared" si="11"/>
        <v>10.1</v>
      </c>
      <c r="J19" s="31">
        <v>10</v>
      </c>
      <c r="K19" s="31">
        <v>1</v>
      </c>
      <c r="L19" s="31">
        <v>14409294000114</v>
      </c>
      <c r="M19" s="32" t="s">
        <v>124</v>
      </c>
      <c r="N19" s="31">
        <v>3948</v>
      </c>
      <c r="O19" s="32" t="s">
        <v>82</v>
      </c>
      <c r="P19" s="18">
        <v>45757</v>
      </c>
      <c r="Q19" s="31">
        <v>1</v>
      </c>
      <c r="R19" s="33">
        <v>13000</v>
      </c>
      <c r="S19" s="33">
        <v>0</v>
      </c>
      <c r="T19" s="33">
        <v>0</v>
      </c>
      <c r="U19" s="72">
        <f t="shared" si="12"/>
        <v>13000</v>
      </c>
      <c r="V19" s="18">
        <f>IF(X19&lt;&gt;"Liquidação Cancelada",VLOOKUP(B19,'BASE DE DADOS OPS'!$B$4:$P$9650,10,FALSE),"Liquidação Cancelada")</f>
        <v>45758</v>
      </c>
      <c r="W19" s="35">
        <f t="shared" si="13"/>
        <v>1</v>
      </c>
      <c r="X19" s="31">
        <f>VLOOKUP(A19,'BASE DE DADOS OPS'!$A$4:$P$9650,12,FALSE)</f>
        <v>17</v>
      </c>
      <c r="Y19" s="4">
        <f>IF(X19&lt;&gt;"Liquidação Cancelada",VLOOKUP(B19,'BASE DE DADOS OPS'!$B$5:$P$9635,12,FALSE),"Liquidação Cancelada")</f>
        <v>13000</v>
      </c>
      <c r="Z19" s="4">
        <f>IF(X19&lt;&gt;"Liquidação Cancelada",VLOOKUP(B19,'BASE DE DADOS OPS'!$B$5:$P$9635,14,FALSE),"Liquidação Cancelada")</f>
        <v>624</v>
      </c>
      <c r="AA19" s="4">
        <f>IF(X19&lt;&gt;"Liquidação Cancelada",VLOOKUP(B19,'BASE DE DADOS OPS'!$B$5:$P$9635,13,FALSE),"Liquidação Cancelada")</f>
        <v>12376</v>
      </c>
      <c r="AB19" s="4">
        <f t="shared" si="14"/>
        <v>12376</v>
      </c>
      <c r="AC19" s="3">
        <f t="shared" si="15"/>
        <v>0</v>
      </c>
      <c r="AD19" s="62"/>
    </row>
    <row r="20" spans="1:30" s="63" customFormat="1" ht="24.95" customHeight="1" x14ac:dyDescent="0.2">
      <c r="A20" s="55" t="str">
        <f t="shared" si="7"/>
        <v>1441|1440006|16|2025|19912854000172|3948|7750,4</v>
      </c>
      <c r="B20" s="55" t="str">
        <f t="shared" si="8"/>
        <v>1441|1440006|16|2025|18</v>
      </c>
      <c r="C20" s="61" t="str">
        <f t="shared" si="9"/>
        <v>1440006|18</v>
      </c>
      <c r="D20" s="31">
        <v>1441</v>
      </c>
      <c r="E20" s="31">
        <v>1440006</v>
      </c>
      <c r="F20" s="75" t="str">
        <f t="shared" si="10"/>
        <v>16/2025</v>
      </c>
      <c r="G20" s="77">
        <v>16</v>
      </c>
      <c r="H20" s="77">
        <v>2025</v>
      </c>
      <c r="I20" s="75" t="str">
        <f t="shared" si="11"/>
        <v>10.1</v>
      </c>
      <c r="J20" s="31">
        <v>10</v>
      </c>
      <c r="K20" s="31">
        <v>1</v>
      </c>
      <c r="L20" s="31">
        <v>19912854000172</v>
      </c>
      <c r="M20" s="32" t="s">
        <v>126</v>
      </c>
      <c r="N20" s="31">
        <v>3948</v>
      </c>
      <c r="O20" s="32" t="s">
        <v>82</v>
      </c>
      <c r="P20" s="18">
        <v>45758</v>
      </c>
      <c r="Q20" s="31">
        <v>1</v>
      </c>
      <c r="R20" s="33">
        <v>8000</v>
      </c>
      <c r="S20" s="33">
        <v>249.6</v>
      </c>
      <c r="T20" s="33">
        <v>0</v>
      </c>
      <c r="U20" s="72">
        <f t="shared" si="12"/>
        <v>7750.4</v>
      </c>
      <c r="V20" s="18">
        <f>IF(X20&lt;&gt;"Liquidação Cancelada",VLOOKUP(B20,'BASE DE DADOS OPS'!$B$4:$P$9650,10,FALSE),"Liquidação Cancelada")</f>
        <v>45761</v>
      </c>
      <c r="W20" s="35">
        <f t="shared" si="13"/>
        <v>1</v>
      </c>
      <c r="X20" s="31">
        <f>VLOOKUP(A20,'BASE DE DADOS OPS'!$A$4:$P$9650,12,FALSE)</f>
        <v>18</v>
      </c>
      <c r="Y20" s="4">
        <f>IF(X20&lt;&gt;"Liquidação Cancelada",VLOOKUP(B20,'BASE DE DADOS OPS'!$B$5:$P$9635,12,FALSE),"Liquidação Cancelada")</f>
        <v>7750.4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7750.4</v>
      </c>
      <c r="AB20" s="4">
        <f t="shared" si="14"/>
        <v>7750.4</v>
      </c>
      <c r="AC20" s="3">
        <f t="shared" si="15"/>
        <v>0</v>
      </c>
      <c r="AD20" s="62"/>
    </row>
    <row r="21" spans="1:30" s="63" customFormat="1" ht="24.95" customHeight="1" x14ac:dyDescent="0.2">
      <c r="A21" s="55" t="str">
        <f t="shared" si="7"/>
        <v>1441|1440011|57|2025|1017250000105|3304|1165,61</v>
      </c>
      <c r="B21" s="55" t="str">
        <f t="shared" si="8"/>
        <v>1441|1440011|57|2025|2471</v>
      </c>
      <c r="C21" s="61" t="str">
        <f t="shared" si="9"/>
        <v>1440011|2471</v>
      </c>
      <c r="D21" s="31">
        <v>1441</v>
      </c>
      <c r="E21" s="31">
        <v>1440011</v>
      </c>
      <c r="F21" s="75" t="str">
        <f t="shared" si="10"/>
        <v>57/2025</v>
      </c>
      <c r="G21" s="77">
        <v>57</v>
      </c>
      <c r="H21" s="77">
        <v>2025</v>
      </c>
      <c r="I21" s="75" t="str">
        <f t="shared" si="11"/>
        <v>10.1</v>
      </c>
      <c r="J21" s="31">
        <v>10</v>
      </c>
      <c r="K21" s="31">
        <v>1</v>
      </c>
      <c r="L21" s="31">
        <v>1017250000105</v>
      </c>
      <c r="M21" s="32" t="s">
        <v>120</v>
      </c>
      <c r="N21" s="31">
        <v>3304</v>
      </c>
      <c r="O21" s="32" t="s">
        <v>121</v>
      </c>
      <c r="P21" s="18">
        <v>45769</v>
      </c>
      <c r="Q21" s="31">
        <v>4</v>
      </c>
      <c r="R21" s="33">
        <v>1165.6099999999999</v>
      </c>
      <c r="S21" s="33">
        <v>0</v>
      </c>
      <c r="T21" s="33">
        <v>0</v>
      </c>
      <c r="U21" s="72">
        <f t="shared" si="12"/>
        <v>1165.6099999999999</v>
      </c>
      <c r="V21" s="18">
        <f>IF(X21&lt;&gt;"Liquidação Cancelada",VLOOKUP(B21,'BASE DE DADOS OPS'!$B$4:$P$9650,10,FALSE),"Liquidação Cancelada")</f>
        <v>45770</v>
      </c>
      <c r="W21" s="35">
        <f t="shared" si="13"/>
        <v>1</v>
      </c>
      <c r="X21" s="31">
        <f>VLOOKUP(A21,'BASE DE DADOS OPS'!$A$4:$P$9650,12,FALSE)</f>
        <v>2471</v>
      </c>
      <c r="Y21" s="4">
        <f>IF(X21&lt;&gt;"Liquidação Cancelada",VLOOKUP(B21,'BASE DE DADOS OPS'!$B$5:$P$9635,12,FALSE),"Liquidação Cancelada")</f>
        <v>1165.6099999999999</v>
      </c>
      <c r="Z21" s="4">
        <f>IF(X21&lt;&gt;"Liquidação Cancelada",VLOOKUP(B21,'BASE DE DADOS OPS'!$B$5:$P$9635,14,FALSE),"Liquidação Cancelada")</f>
        <v>28.62</v>
      </c>
      <c r="AA21" s="4">
        <f>IF(X21&lt;&gt;"Liquidação Cancelada",VLOOKUP(B21,'BASE DE DADOS OPS'!$B$5:$P$9635,13,FALSE),"Liquidação Cancelada")</f>
        <v>1136.99</v>
      </c>
      <c r="AB21" s="4">
        <f t="shared" si="14"/>
        <v>1136.99</v>
      </c>
      <c r="AC21" s="3">
        <f t="shared" si="15"/>
        <v>0</v>
      </c>
      <c r="AD21" s="62"/>
    </row>
    <row r="22" spans="1:30" s="63" customFormat="1" ht="24.95" customHeight="1" x14ac:dyDescent="0.2">
      <c r="A22" s="55" t="str">
        <f t="shared" si="7"/>
        <v>1441|1440011|57|2025|1017250000105|3304|2308,34</v>
      </c>
      <c r="B22" s="55" t="str">
        <f t="shared" si="8"/>
        <v>1441|1440011|57|2025|2472</v>
      </c>
      <c r="C22" s="61" t="str">
        <f t="shared" si="9"/>
        <v>1440011|2472</v>
      </c>
      <c r="D22" s="31">
        <v>1441</v>
      </c>
      <c r="E22" s="31">
        <v>1440011</v>
      </c>
      <c r="F22" s="75" t="str">
        <f t="shared" si="10"/>
        <v>57/2025</v>
      </c>
      <c r="G22" s="77">
        <v>57</v>
      </c>
      <c r="H22" s="77">
        <v>2025</v>
      </c>
      <c r="I22" s="75" t="str">
        <f t="shared" si="11"/>
        <v>10.1</v>
      </c>
      <c r="J22" s="31">
        <v>10</v>
      </c>
      <c r="K22" s="31">
        <v>1</v>
      </c>
      <c r="L22" s="31">
        <v>1017250000105</v>
      </c>
      <c r="M22" s="32" t="s">
        <v>120</v>
      </c>
      <c r="N22" s="31">
        <v>3304</v>
      </c>
      <c r="O22" s="32" t="s">
        <v>121</v>
      </c>
      <c r="P22" s="18">
        <v>45769</v>
      </c>
      <c r="Q22" s="31">
        <v>5</v>
      </c>
      <c r="R22" s="33">
        <v>2308.34</v>
      </c>
      <c r="S22" s="33">
        <v>0</v>
      </c>
      <c r="T22" s="33">
        <v>0</v>
      </c>
      <c r="U22" s="72">
        <f t="shared" si="12"/>
        <v>2308.34</v>
      </c>
      <c r="V22" s="18">
        <f>IF(X22&lt;&gt;"Liquidação Cancelada",VLOOKUP(B22,'BASE DE DADOS OPS'!$B$4:$P$9650,10,FALSE),"Liquidação Cancelada")</f>
        <v>45770</v>
      </c>
      <c r="W22" s="35">
        <f t="shared" si="13"/>
        <v>1</v>
      </c>
      <c r="X22" s="31">
        <f>VLOOKUP(A22,'BASE DE DADOS OPS'!$A$4:$P$9650,12,FALSE)</f>
        <v>2472</v>
      </c>
      <c r="Y22" s="4">
        <f>IF(X22&lt;&gt;"Liquidação Cancelada",VLOOKUP(B22,'BASE DE DADOS OPS'!$B$5:$P$9635,12,FALSE),"Liquidação Cancelada")</f>
        <v>2308.3399999999997</v>
      </c>
      <c r="Z22" s="4">
        <f>IF(X22&lt;&gt;"Liquidação Cancelada",VLOOKUP(B22,'BASE DE DADOS OPS'!$B$5:$P$9635,14,FALSE),"Liquidação Cancelada")</f>
        <v>58.62</v>
      </c>
      <c r="AA22" s="4">
        <f>IF(X22&lt;&gt;"Liquidação Cancelada",VLOOKUP(B22,'BASE DE DADOS OPS'!$B$5:$P$9635,13,FALSE),"Liquidação Cancelada")</f>
        <v>2249.7199999999998</v>
      </c>
      <c r="AB22" s="4">
        <f t="shared" si="14"/>
        <v>2249.7199999999998</v>
      </c>
      <c r="AC22" s="3">
        <f t="shared" si="15"/>
        <v>4.5474735088646412E-13</v>
      </c>
      <c r="AD22" s="62"/>
    </row>
    <row r="23" spans="1:30" s="63" customFormat="1" ht="24.95" customHeight="1" x14ac:dyDescent="0.2">
      <c r="A23" s="55" t="str">
        <f t="shared" si="7"/>
        <v>1441|1440011|60|2025|22884260000100|3922|8400</v>
      </c>
      <c r="B23" s="55" t="str">
        <f t="shared" si="8"/>
        <v>1441|1440011|60|2025|2242</v>
      </c>
      <c r="C23" s="61" t="str">
        <f t="shared" si="9"/>
        <v>1440011|2242</v>
      </c>
      <c r="D23" s="31">
        <v>1441</v>
      </c>
      <c r="E23" s="31">
        <v>1440011</v>
      </c>
      <c r="F23" s="75" t="str">
        <f t="shared" si="10"/>
        <v>60/2025</v>
      </c>
      <c r="G23" s="77">
        <v>60</v>
      </c>
      <c r="H23" s="77">
        <v>2025</v>
      </c>
      <c r="I23" s="75" t="str">
        <f t="shared" si="11"/>
        <v>10.1</v>
      </c>
      <c r="J23" s="31">
        <v>10</v>
      </c>
      <c r="K23" s="31">
        <v>1</v>
      </c>
      <c r="L23" s="31">
        <v>22884260000100</v>
      </c>
      <c r="M23" s="32" t="s">
        <v>129</v>
      </c>
      <c r="N23" s="31">
        <v>3922</v>
      </c>
      <c r="O23" s="32" t="s">
        <v>60</v>
      </c>
      <c r="P23" s="18">
        <v>45755</v>
      </c>
      <c r="Q23" s="31">
        <v>2</v>
      </c>
      <c r="R23" s="33">
        <v>8400</v>
      </c>
      <c r="S23" s="33">
        <v>0</v>
      </c>
      <c r="T23" s="33">
        <v>0</v>
      </c>
      <c r="U23" s="72">
        <f t="shared" si="12"/>
        <v>8400</v>
      </c>
      <c r="V23" s="18">
        <f>IF(X23&lt;&gt;"Liquidação Cancelada",VLOOKUP(B23,'BASE DE DADOS OPS'!$B$4:$P$9650,10,FALSE),"Liquidação Cancelada")</f>
        <v>45756</v>
      </c>
      <c r="W23" s="35">
        <f t="shared" si="13"/>
        <v>1</v>
      </c>
      <c r="X23" s="31">
        <f>VLOOKUP(A23,'BASE DE DADOS OPS'!$A$4:$P$9650,12,FALSE)</f>
        <v>2242</v>
      </c>
      <c r="Y23" s="4">
        <f>IF(X23&lt;&gt;"Liquidação Cancelada",VLOOKUP(B23,'BASE DE DADOS OPS'!$B$5:$P$9635,12,FALSE),"Liquidação Cancelada")</f>
        <v>8400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8400</v>
      </c>
      <c r="AB23" s="4">
        <f t="shared" si="14"/>
        <v>8400</v>
      </c>
      <c r="AC23" s="3">
        <f t="shared" si="15"/>
        <v>0</v>
      </c>
      <c r="AD23" s="62"/>
    </row>
    <row r="24" spans="1:30" s="63" customFormat="1" ht="24.95" customHeight="1" x14ac:dyDescent="0.2">
      <c r="A24" s="55" t="str">
        <f t="shared" si="7"/>
        <v>1441|1440011|61|2025|22884260000100|3921|69234</v>
      </c>
      <c r="B24" s="55" t="str">
        <f t="shared" si="8"/>
        <v>1441|1440011|61|2025|2243</v>
      </c>
      <c r="C24" s="61" t="str">
        <f t="shared" si="9"/>
        <v>1440011|2243</v>
      </c>
      <c r="D24" s="31">
        <v>1441</v>
      </c>
      <c r="E24" s="31">
        <v>1440011</v>
      </c>
      <c r="F24" s="75" t="str">
        <f t="shared" si="10"/>
        <v>61/2025</v>
      </c>
      <c r="G24" s="77">
        <v>61</v>
      </c>
      <c r="H24" s="77">
        <v>2025</v>
      </c>
      <c r="I24" s="75" t="str">
        <f t="shared" si="11"/>
        <v>10.1</v>
      </c>
      <c r="J24" s="31">
        <v>10</v>
      </c>
      <c r="K24" s="31">
        <v>1</v>
      </c>
      <c r="L24" s="31">
        <v>22884260000100</v>
      </c>
      <c r="M24" s="32" t="s">
        <v>129</v>
      </c>
      <c r="N24" s="31">
        <v>3921</v>
      </c>
      <c r="O24" s="32" t="s">
        <v>130</v>
      </c>
      <c r="P24" s="18">
        <v>45755</v>
      </c>
      <c r="Q24" s="31">
        <v>4</v>
      </c>
      <c r="R24" s="33">
        <v>73320</v>
      </c>
      <c r="S24" s="33">
        <v>4086</v>
      </c>
      <c r="T24" s="33">
        <v>0</v>
      </c>
      <c r="U24" s="72">
        <f t="shared" si="12"/>
        <v>69234</v>
      </c>
      <c r="V24" s="18">
        <f>IF(X24&lt;&gt;"Liquidação Cancelada",VLOOKUP(B24,'BASE DE DADOS OPS'!$B$4:$P$9650,10,FALSE),"Liquidação Cancelada")</f>
        <v>45756</v>
      </c>
      <c r="W24" s="35">
        <f t="shared" si="13"/>
        <v>1</v>
      </c>
      <c r="X24" s="31">
        <f>VLOOKUP(A24,'BASE DE DADOS OPS'!$A$4:$P$9650,12,FALSE)</f>
        <v>2243</v>
      </c>
      <c r="Y24" s="4">
        <f>IF(X24&lt;&gt;"Liquidação Cancelada",VLOOKUP(B24,'BASE DE DADOS OPS'!$B$5:$P$9635,12,FALSE),"Liquidação Cancelada")</f>
        <v>69234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69234</v>
      </c>
      <c r="AB24" s="4">
        <f t="shared" si="14"/>
        <v>69234</v>
      </c>
      <c r="AC24" s="3">
        <f t="shared" si="15"/>
        <v>0</v>
      </c>
      <c r="AD24" s="62"/>
    </row>
    <row r="25" spans="1:30" s="63" customFormat="1" ht="24.95" customHeight="1" x14ac:dyDescent="0.2">
      <c r="A25" s="55" t="str">
        <f t="shared" si="7"/>
        <v>1441|1440011|64|2025|26791960663|3611|4899,17</v>
      </c>
      <c r="B25" s="55" t="str">
        <f t="shared" si="8"/>
        <v>1441|1440011|64|2025|2165</v>
      </c>
      <c r="C25" s="61" t="str">
        <f t="shared" si="9"/>
        <v>1440011|2165</v>
      </c>
      <c r="D25" s="31">
        <v>1441</v>
      </c>
      <c r="E25" s="31">
        <v>1440011</v>
      </c>
      <c r="F25" s="75" t="str">
        <f t="shared" si="10"/>
        <v>64/2025</v>
      </c>
      <c r="G25" s="77">
        <v>64</v>
      </c>
      <c r="H25" s="77">
        <v>2025</v>
      </c>
      <c r="I25" s="75" t="str">
        <f t="shared" si="11"/>
        <v>10.1</v>
      </c>
      <c r="J25" s="31">
        <v>10</v>
      </c>
      <c r="K25" s="31">
        <v>1</v>
      </c>
      <c r="L25" s="31">
        <v>26791960663</v>
      </c>
      <c r="M25" s="32" t="s">
        <v>131</v>
      </c>
      <c r="N25" s="31">
        <v>3611</v>
      </c>
      <c r="O25" s="32" t="s">
        <v>132</v>
      </c>
      <c r="P25" s="18">
        <v>45751</v>
      </c>
      <c r="Q25" s="31">
        <v>3</v>
      </c>
      <c r="R25" s="33">
        <v>4899.17</v>
      </c>
      <c r="S25" s="33">
        <v>0</v>
      </c>
      <c r="T25" s="33">
        <v>0</v>
      </c>
      <c r="U25" s="72">
        <f t="shared" si="12"/>
        <v>4899.17</v>
      </c>
      <c r="V25" s="18">
        <f>IF(X25&lt;&gt;"Liquidação Cancelada",VLOOKUP(B25,'BASE DE DADOS OPS'!$B$4:$P$9650,10,FALSE),"Liquidação Cancelada")</f>
        <v>45755</v>
      </c>
      <c r="W25" s="35">
        <f t="shared" si="13"/>
        <v>2</v>
      </c>
      <c r="X25" s="31">
        <f>VLOOKUP(A25,'BASE DE DADOS OPS'!$A$4:$P$9650,12,FALSE)</f>
        <v>2165</v>
      </c>
      <c r="Y25" s="4">
        <f>IF(X25&lt;&gt;"Liquidação Cancelada",VLOOKUP(B25,'BASE DE DADOS OPS'!$B$5:$P$9635,12,FALSE),"Liquidação Cancelada")</f>
        <v>4899.17</v>
      </c>
      <c r="Z25" s="4">
        <f>IF(X25&lt;&gt;"Liquidação Cancelada",VLOOKUP(B25,'BASE DE DADOS OPS'!$B$5:$P$9635,14,FALSE),"Liquidação Cancelada")</f>
        <v>312.45999999999998</v>
      </c>
      <c r="AA25" s="4">
        <f>IF(X25&lt;&gt;"Liquidação Cancelada",VLOOKUP(B25,'BASE DE DADOS OPS'!$B$5:$P$9635,13,FALSE),"Liquidação Cancelada")</f>
        <v>4586.71</v>
      </c>
      <c r="AB25" s="4">
        <f t="shared" si="14"/>
        <v>4586.71</v>
      </c>
      <c r="AC25" s="3">
        <f t="shared" si="15"/>
        <v>0</v>
      </c>
      <c r="AD25" s="62"/>
    </row>
    <row r="26" spans="1:30" s="63" customFormat="1" ht="24.95" customHeight="1" x14ac:dyDescent="0.2">
      <c r="A26" s="55" t="str">
        <f t="shared" si="7"/>
        <v>1441|1440011|65|2025|96593172804|3611|1641,68</v>
      </c>
      <c r="B26" s="55" t="str">
        <f t="shared" si="8"/>
        <v>1441|1440011|65|2025|2166</v>
      </c>
      <c r="C26" s="61" t="str">
        <f t="shared" si="9"/>
        <v>1440011|2166</v>
      </c>
      <c r="D26" s="31">
        <v>1441</v>
      </c>
      <c r="E26" s="31">
        <v>1440011</v>
      </c>
      <c r="F26" s="75" t="str">
        <f t="shared" si="10"/>
        <v>65/2025</v>
      </c>
      <c r="G26" s="77">
        <v>65</v>
      </c>
      <c r="H26" s="77">
        <v>2025</v>
      </c>
      <c r="I26" s="75" t="str">
        <f t="shared" si="11"/>
        <v>10.1</v>
      </c>
      <c r="J26" s="31">
        <v>10</v>
      </c>
      <c r="K26" s="31">
        <v>1</v>
      </c>
      <c r="L26" s="31">
        <v>96593172804</v>
      </c>
      <c r="M26" s="32" t="s">
        <v>133</v>
      </c>
      <c r="N26" s="31">
        <v>3611</v>
      </c>
      <c r="O26" s="32" t="s">
        <v>132</v>
      </c>
      <c r="P26" s="18">
        <v>45751</v>
      </c>
      <c r="Q26" s="31">
        <v>3</v>
      </c>
      <c r="R26" s="33">
        <v>1641.68</v>
      </c>
      <c r="S26" s="33">
        <v>0</v>
      </c>
      <c r="T26" s="33">
        <v>0</v>
      </c>
      <c r="U26" s="72">
        <f t="shared" si="12"/>
        <v>1641.68</v>
      </c>
      <c r="V26" s="18">
        <f>IF(X26&lt;&gt;"Liquidação Cancelada",VLOOKUP(B26,'BASE DE DADOS OPS'!$B$4:$P$9650,10,FALSE),"Liquidação Cancelada")</f>
        <v>45755</v>
      </c>
      <c r="W26" s="35">
        <f t="shared" si="13"/>
        <v>2</v>
      </c>
      <c r="X26" s="31">
        <f>VLOOKUP(A26,'BASE DE DADOS OPS'!$A$4:$P$9650,12,FALSE)</f>
        <v>2166</v>
      </c>
      <c r="Y26" s="4">
        <f>IF(X26&lt;&gt;"Liquidação Cancelada",VLOOKUP(B26,'BASE DE DADOS OPS'!$B$5:$P$9635,12,FALSE),"Liquidação Cancelada")</f>
        <v>1641.68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1641.68</v>
      </c>
      <c r="AB26" s="4">
        <f t="shared" si="14"/>
        <v>1641.68</v>
      </c>
      <c r="AC26" s="3">
        <f t="shared" si="15"/>
        <v>0</v>
      </c>
      <c r="AD26" s="62"/>
    </row>
    <row r="27" spans="1:30" s="63" customFormat="1" ht="24.95" customHeight="1" x14ac:dyDescent="0.2">
      <c r="A27" s="55" t="str">
        <f t="shared" si="7"/>
        <v>1441|1440011|66|2025|14408503649|3611|6642,37</v>
      </c>
      <c r="B27" s="55" t="str">
        <f t="shared" si="8"/>
        <v>1441|1440011|66|2025|2213</v>
      </c>
      <c r="C27" s="61" t="str">
        <f t="shared" si="9"/>
        <v>1440011|2213</v>
      </c>
      <c r="D27" s="31">
        <v>1441</v>
      </c>
      <c r="E27" s="31">
        <v>1440011</v>
      </c>
      <c r="F27" s="75" t="str">
        <f t="shared" si="10"/>
        <v>66/2025</v>
      </c>
      <c r="G27" s="77">
        <v>66</v>
      </c>
      <c r="H27" s="77">
        <v>2025</v>
      </c>
      <c r="I27" s="75" t="str">
        <f t="shared" si="11"/>
        <v>10.1</v>
      </c>
      <c r="J27" s="31">
        <v>10</v>
      </c>
      <c r="K27" s="31">
        <v>1</v>
      </c>
      <c r="L27" s="31">
        <v>14408503649</v>
      </c>
      <c r="M27" s="32" t="s">
        <v>134</v>
      </c>
      <c r="N27" s="31">
        <v>3611</v>
      </c>
      <c r="O27" s="32" t="s">
        <v>132</v>
      </c>
      <c r="P27" s="18">
        <v>45754</v>
      </c>
      <c r="Q27" s="31">
        <v>3</v>
      </c>
      <c r="R27" s="33">
        <v>6642.37</v>
      </c>
      <c r="S27" s="33">
        <v>0</v>
      </c>
      <c r="T27" s="33">
        <v>0</v>
      </c>
      <c r="U27" s="72">
        <f t="shared" si="12"/>
        <v>6642.37</v>
      </c>
      <c r="V27" s="18">
        <f>IF(X27&lt;&gt;"Liquidação Cancelada",VLOOKUP(B27,'BASE DE DADOS OPS'!$B$4:$P$9650,10,FALSE),"Liquidação Cancelada")</f>
        <v>45756</v>
      </c>
      <c r="W27" s="35">
        <f t="shared" si="13"/>
        <v>2</v>
      </c>
      <c r="X27" s="31">
        <f>VLOOKUP(A27,'BASE DE DADOS OPS'!$A$4:$P$9650,12,FALSE)</f>
        <v>2213</v>
      </c>
      <c r="Y27" s="4">
        <f>IF(X27&lt;&gt;"Liquidação Cancelada",VLOOKUP(B27,'BASE DE DADOS OPS'!$B$5:$P$9635,12,FALSE),"Liquidação Cancelada")</f>
        <v>6642.37</v>
      </c>
      <c r="Z27" s="4">
        <f>IF(X27&lt;&gt;"Liquidação Cancelada",VLOOKUP(B27,'BASE DE DADOS OPS'!$B$5:$P$9635,14,FALSE),"Liquidação Cancelada")</f>
        <v>775.33</v>
      </c>
      <c r="AA27" s="4">
        <f>IF(X27&lt;&gt;"Liquidação Cancelada",VLOOKUP(B27,'BASE DE DADOS OPS'!$B$5:$P$9635,13,FALSE),"Liquidação Cancelada")</f>
        <v>5867.04</v>
      </c>
      <c r="AB27" s="4">
        <f t="shared" si="14"/>
        <v>5867.04</v>
      </c>
      <c r="AC27" s="3">
        <f t="shared" si="15"/>
        <v>0</v>
      </c>
      <c r="AD27" s="62"/>
    </row>
    <row r="28" spans="1:30" s="63" customFormat="1" ht="24.95" customHeight="1" x14ac:dyDescent="0.2">
      <c r="A28" s="55" t="str">
        <f t="shared" si="7"/>
        <v>1441|1440011|67|2025|3941401840|3611|1641,69</v>
      </c>
      <c r="B28" s="55" t="str">
        <f t="shared" si="8"/>
        <v>1441|1440011|67|2025|2167</v>
      </c>
      <c r="C28" s="61" t="str">
        <f t="shared" si="9"/>
        <v>1440011|2167</v>
      </c>
      <c r="D28" s="31">
        <v>1441</v>
      </c>
      <c r="E28" s="31">
        <v>1440011</v>
      </c>
      <c r="F28" s="75" t="str">
        <f t="shared" si="10"/>
        <v>67/2025</v>
      </c>
      <c r="G28" s="77">
        <v>67</v>
      </c>
      <c r="H28" s="77">
        <v>2025</v>
      </c>
      <c r="I28" s="75" t="str">
        <f t="shared" si="11"/>
        <v>10.1</v>
      </c>
      <c r="J28" s="31">
        <v>10</v>
      </c>
      <c r="K28" s="31">
        <v>1</v>
      </c>
      <c r="L28" s="31">
        <v>3941401840</v>
      </c>
      <c r="M28" s="32" t="s">
        <v>135</v>
      </c>
      <c r="N28" s="31">
        <v>3611</v>
      </c>
      <c r="O28" s="32" t="s">
        <v>132</v>
      </c>
      <c r="P28" s="18">
        <v>45751</v>
      </c>
      <c r="Q28" s="31">
        <v>3</v>
      </c>
      <c r="R28" s="33">
        <v>1641.69</v>
      </c>
      <c r="S28" s="33">
        <v>0</v>
      </c>
      <c r="T28" s="33">
        <v>0</v>
      </c>
      <c r="U28" s="72">
        <f t="shared" si="12"/>
        <v>1641.69</v>
      </c>
      <c r="V28" s="18">
        <f>IF(X28&lt;&gt;"Liquidação Cancelada",VLOOKUP(B28,'BASE DE DADOS OPS'!$B$4:$P$9650,10,FALSE),"Liquidação Cancelada")</f>
        <v>45755</v>
      </c>
      <c r="W28" s="35">
        <f t="shared" si="13"/>
        <v>2</v>
      </c>
      <c r="X28" s="31">
        <f>VLOOKUP(A28,'BASE DE DADOS OPS'!$A$4:$P$9650,12,FALSE)</f>
        <v>2167</v>
      </c>
      <c r="Y28" s="4">
        <f>IF(X28&lt;&gt;"Liquidação Cancelada",VLOOKUP(B28,'BASE DE DADOS OPS'!$B$5:$P$9635,12,FALSE),"Liquidação Cancelada")</f>
        <v>1641.69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1641.69</v>
      </c>
      <c r="AB28" s="4">
        <f t="shared" si="14"/>
        <v>1641.69</v>
      </c>
      <c r="AC28" s="3">
        <f t="shared" si="15"/>
        <v>0</v>
      </c>
      <c r="AD28" s="62"/>
    </row>
    <row r="29" spans="1:30" s="63" customFormat="1" ht="24.95" customHeight="1" x14ac:dyDescent="0.2">
      <c r="A29" s="55" t="str">
        <f t="shared" si="7"/>
        <v>1441|1440011|68|2025|48447510697|3611|7005,51</v>
      </c>
      <c r="B29" s="55" t="str">
        <f t="shared" si="8"/>
        <v>1441|1440011|68|2025|2155</v>
      </c>
      <c r="C29" s="61" t="str">
        <f t="shared" si="9"/>
        <v>1440011|2155</v>
      </c>
      <c r="D29" s="31">
        <v>1441</v>
      </c>
      <c r="E29" s="31">
        <v>1440011</v>
      </c>
      <c r="F29" s="75" t="str">
        <f t="shared" si="10"/>
        <v>68/2025</v>
      </c>
      <c r="G29" s="77">
        <v>68</v>
      </c>
      <c r="H29" s="77">
        <v>2025</v>
      </c>
      <c r="I29" s="75" t="str">
        <f t="shared" si="11"/>
        <v>10.1</v>
      </c>
      <c r="J29" s="31">
        <v>10</v>
      </c>
      <c r="K29" s="31">
        <v>1</v>
      </c>
      <c r="L29" s="31">
        <v>48447510697</v>
      </c>
      <c r="M29" s="32" t="s">
        <v>136</v>
      </c>
      <c r="N29" s="31">
        <v>3611</v>
      </c>
      <c r="O29" s="32" t="s">
        <v>132</v>
      </c>
      <c r="P29" s="18">
        <v>45751</v>
      </c>
      <c r="Q29" s="31">
        <v>3</v>
      </c>
      <c r="R29" s="33">
        <v>7005.51</v>
      </c>
      <c r="S29" s="33">
        <v>0</v>
      </c>
      <c r="T29" s="33">
        <v>0</v>
      </c>
      <c r="U29" s="72">
        <f t="shared" si="12"/>
        <v>7005.51</v>
      </c>
      <c r="V29" s="18">
        <f>IF(X29&lt;&gt;"Liquidação Cancelada",VLOOKUP(B29,'BASE DE DADOS OPS'!$B$4:$P$9650,10,FALSE),"Liquidação Cancelada")</f>
        <v>45755</v>
      </c>
      <c r="W29" s="35">
        <f t="shared" si="13"/>
        <v>2</v>
      </c>
      <c r="X29" s="31">
        <f>VLOOKUP(A29,'BASE DE DADOS OPS'!$A$4:$P$9650,12,FALSE)</f>
        <v>2155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875.19</v>
      </c>
      <c r="AA29" s="4">
        <f>IF(X29&lt;&gt;"Liquidação Cancelada",VLOOKUP(B29,'BASE DE DADOS OPS'!$B$5:$P$9635,13,FALSE),"Liquidação Cancelada")</f>
        <v>6130.32</v>
      </c>
      <c r="AB29" s="4">
        <f t="shared" si="14"/>
        <v>6130.32</v>
      </c>
      <c r="AC29" s="3">
        <f t="shared" si="15"/>
        <v>0</v>
      </c>
      <c r="AD29" s="62"/>
    </row>
    <row r="30" spans="1:30" s="63" customFormat="1" ht="24.95" customHeight="1" x14ac:dyDescent="0.2">
      <c r="A30" s="55" t="str">
        <f t="shared" si="7"/>
        <v>1441|1440011|69|2025|66606667615|3611|6859,35</v>
      </c>
      <c r="B30" s="55" t="str">
        <f t="shared" si="8"/>
        <v>1441|1440011|69|2025|2226</v>
      </c>
      <c r="C30" s="61" t="str">
        <f t="shared" si="9"/>
        <v>1440011|2226</v>
      </c>
      <c r="D30" s="31">
        <v>1441</v>
      </c>
      <c r="E30" s="31">
        <v>1440011</v>
      </c>
      <c r="F30" s="75" t="str">
        <f t="shared" si="10"/>
        <v>69/2025</v>
      </c>
      <c r="G30" s="77">
        <v>69</v>
      </c>
      <c r="H30" s="77">
        <v>2025</v>
      </c>
      <c r="I30" s="75" t="str">
        <f t="shared" si="11"/>
        <v>10.1</v>
      </c>
      <c r="J30" s="31">
        <v>10</v>
      </c>
      <c r="K30" s="31">
        <v>1</v>
      </c>
      <c r="L30" s="31">
        <v>66606667615</v>
      </c>
      <c r="M30" s="32" t="s">
        <v>137</v>
      </c>
      <c r="N30" s="31">
        <v>3611</v>
      </c>
      <c r="O30" s="32" t="s">
        <v>132</v>
      </c>
      <c r="P30" s="18">
        <v>45754</v>
      </c>
      <c r="Q30" s="31">
        <v>3</v>
      </c>
      <c r="R30" s="33">
        <v>6859.35</v>
      </c>
      <c r="S30" s="33">
        <v>0</v>
      </c>
      <c r="T30" s="33">
        <v>0</v>
      </c>
      <c r="U30" s="72">
        <f t="shared" si="12"/>
        <v>6859.35</v>
      </c>
      <c r="V30" s="18">
        <f>IF(X30&lt;&gt;"Liquidação Cancelada",VLOOKUP(B30,'BASE DE DADOS OPS'!$B$4:$P$9650,10,FALSE),"Liquidação Cancelada")</f>
        <v>45756</v>
      </c>
      <c r="W30" s="35">
        <f t="shared" si="13"/>
        <v>2</v>
      </c>
      <c r="X30" s="31">
        <f>VLOOKUP(A30,'BASE DE DADOS OPS'!$A$4:$P$9650,12,FALSE)</f>
        <v>2226</v>
      </c>
      <c r="Y30" s="4">
        <f>IF(X30&lt;&gt;"Liquidação Cancelada",VLOOKUP(B30,'BASE DE DADOS OPS'!$B$5:$P$9635,12,FALSE),"Liquidação Cancelada")</f>
        <v>6859.35</v>
      </c>
      <c r="Z30" s="4">
        <f>IF(X30&lt;&gt;"Liquidação Cancelada",VLOOKUP(B30,'BASE DE DADOS OPS'!$B$5:$P$9635,14,FALSE),"Liquidação Cancelada")</f>
        <v>835</v>
      </c>
      <c r="AA30" s="4">
        <f>IF(X30&lt;&gt;"Liquidação Cancelada",VLOOKUP(B30,'BASE DE DADOS OPS'!$B$5:$P$9635,13,FALSE),"Liquidação Cancelada")</f>
        <v>6024.35</v>
      </c>
      <c r="AB30" s="4">
        <f t="shared" si="14"/>
        <v>6024.35</v>
      </c>
      <c r="AC30" s="3">
        <f t="shared" si="15"/>
        <v>0</v>
      </c>
      <c r="AD30" s="62"/>
    </row>
    <row r="31" spans="1:30" s="63" customFormat="1" ht="24.95" customHeight="1" x14ac:dyDescent="0.2">
      <c r="A31" s="55" t="str">
        <f t="shared" si="7"/>
        <v>1441|1440011|70|2025|9269157628|3611|3831,81</v>
      </c>
      <c r="B31" s="55" t="str">
        <f t="shared" si="8"/>
        <v>1441|1440011|70|2025|2218</v>
      </c>
      <c r="C31" s="61" t="str">
        <f t="shared" si="9"/>
        <v>1440011|2218</v>
      </c>
      <c r="D31" s="31">
        <v>1441</v>
      </c>
      <c r="E31" s="31">
        <v>1440011</v>
      </c>
      <c r="F31" s="75" t="str">
        <f t="shared" si="10"/>
        <v>70/2025</v>
      </c>
      <c r="G31" s="77">
        <v>70</v>
      </c>
      <c r="H31" s="77">
        <v>2025</v>
      </c>
      <c r="I31" s="75" t="str">
        <f t="shared" si="11"/>
        <v>10.1</v>
      </c>
      <c r="J31" s="31">
        <v>10</v>
      </c>
      <c r="K31" s="31">
        <v>1</v>
      </c>
      <c r="L31" s="31">
        <v>9269157628</v>
      </c>
      <c r="M31" s="32" t="s">
        <v>138</v>
      </c>
      <c r="N31" s="31">
        <v>3611</v>
      </c>
      <c r="O31" s="32" t="s">
        <v>132</v>
      </c>
      <c r="P31" s="18">
        <v>45754</v>
      </c>
      <c r="Q31" s="31">
        <v>3</v>
      </c>
      <c r="R31" s="33">
        <v>3831.81</v>
      </c>
      <c r="S31" s="33">
        <v>0</v>
      </c>
      <c r="T31" s="33">
        <v>0</v>
      </c>
      <c r="U31" s="72">
        <f t="shared" si="12"/>
        <v>3831.81</v>
      </c>
      <c r="V31" s="18">
        <f>IF(X31&lt;&gt;"Liquidação Cancelada",VLOOKUP(B31,'BASE DE DADOS OPS'!$B$4:$P$9650,10,FALSE),"Liquidação Cancelada")</f>
        <v>45756</v>
      </c>
      <c r="W31" s="35">
        <f t="shared" si="13"/>
        <v>2</v>
      </c>
      <c r="X31" s="31">
        <f>VLOOKUP(A31,'BASE DE DADOS OPS'!$A$4:$P$9650,12,FALSE)</f>
        <v>2218</v>
      </c>
      <c r="Y31" s="4">
        <f>IF(X31&lt;&gt;"Liquidação Cancelada",VLOOKUP(B31,'BASE DE DADOS OPS'!$B$5:$P$9635,12,FALSE),"Liquidação Cancelada")</f>
        <v>3831.81</v>
      </c>
      <c r="Z31" s="4">
        <f>IF(X31&lt;&gt;"Liquidação Cancelada",VLOOKUP(B31,'BASE DE DADOS OPS'!$B$5:$P$9635,14,FALSE),"Liquidação Cancelada")</f>
        <v>108.61</v>
      </c>
      <c r="AA31" s="4">
        <f>IF(X31&lt;&gt;"Liquidação Cancelada",VLOOKUP(B31,'BASE DE DADOS OPS'!$B$5:$P$9635,13,FALSE),"Liquidação Cancelada")</f>
        <v>3723.2</v>
      </c>
      <c r="AB31" s="4">
        <f t="shared" si="14"/>
        <v>3723.2</v>
      </c>
      <c r="AC31" s="3">
        <f t="shared" si="15"/>
        <v>0</v>
      </c>
      <c r="AD31" s="62"/>
    </row>
    <row r="32" spans="1:30" s="63" customFormat="1" ht="24.95" customHeight="1" x14ac:dyDescent="0.2">
      <c r="A32" s="55" t="str">
        <f t="shared" si="7"/>
        <v>1441|1440011|71|2025|21154554000113|3920|48269,2</v>
      </c>
      <c r="B32" s="55" t="str">
        <f t="shared" si="8"/>
        <v>1441|1440011|71|2025|239</v>
      </c>
      <c r="C32" s="61" t="str">
        <f t="shared" si="9"/>
        <v>1440011|239</v>
      </c>
      <c r="D32" s="31">
        <v>1441</v>
      </c>
      <c r="E32" s="31">
        <v>1440011</v>
      </c>
      <c r="F32" s="75" t="str">
        <f t="shared" si="10"/>
        <v>71/2025</v>
      </c>
      <c r="G32" s="77">
        <v>71</v>
      </c>
      <c r="H32" s="77">
        <v>2025</v>
      </c>
      <c r="I32" s="75" t="str">
        <f t="shared" si="11"/>
        <v>10.1</v>
      </c>
      <c r="J32" s="31">
        <v>10</v>
      </c>
      <c r="K32" s="31">
        <v>1</v>
      </c>
      <c r="L32" s="31">
        <v>21154554000113</v>
      </c>
      <c r="M32" s="32" t="s">
        <v>139</v>
      </c>
      <c r="N32" s="31">
        <v>3920</v>
      </c>
      <c r="O32" s="32" t="s">
        <v>132</v>
      </c>
      <c r="P32" s="18">
        <v>45751</v>
      </c>
      <c r="Q32" s="31">
        <v>3</v>
      </c>
      <c r="R32" s="33">
        <v>48269.2</v>
      </c>
      <c r="S32" s="33">
        <v>0</v>
      </c>
      <c r="T32" s="33">
        <v>0</v>
      </c>
      <c r="U32" s="72">
        <f t="shared" si="12"/>
        <v>48269.2</v>
      </c>
      <c r="V32" s="18">
        <v>45757</v>
      </c>
      <c r="W32" s="35">
        <f t="shared" si="13"/>
        <v>4</v>
      </c>
      <c r="X32" s="31">
        <f>VLOOKUP(A32,'BASE DE DADOS OPS'!$A$4:$P$9650,12,FALSE)</f>
        <v>239</v>
      </c>
      <c r="Y32" s="4">
        <f>IF(X32&lt;&gt;"Liquidação Cancelada",VLOOKUP(B32,'BASE DE DADOS OPS'!$B$5:$P$9635,12,FALSE),"Liquidação Cancelada")</f>
        <v>48269.2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48269.2</v>
      </c>
      <c r="AB32" s="4">
        <f t="shared" si="14"/>
        <v>48269.2</v>
      </c>
      <c r="AC32" s="3">
        <f t="shared" si="15"/>
        <v>0</v>
      </c>
      <c r="AD32" s="62" t="s">
        <v>477</v>
      </c>
    </row>
    <row r="33" spans="1:30" s="63" customFormat="1" ht="24.95" customHeight="1" x14ac:dyDescent="0.2">
      <c r="A33" s="55" t="str">
        <f t="shared" si="7"/>
        <v>1441|1440011|72|2025|2896116605|3611|4091,89</v>
      </c>
      <c r="B33" s="55" t="str">
        <f t="shared" si="8"/>
        <v>1441|1440011|72|2025|2147</v>
      </c>
      <c r="C33" s="61" t="str">
        <f t="shared" si="9"/>
        <v>1440011|2147</v>
      </c>
      <c r="D33" s="31">
        <v>1441</v>
      </c>
      <c r="E33" s="31">
        <v>1440011</v>
      </c>
      <c r="F33" s="75" t="str">
        <f t="shared" si="10"/>
        <v>72/2025</v>
      </c>
      <c r="G33" s="77">
        <v>72</v>
      </c>
      <c r="H33" s="77">
        <v>2025</v>
      </c>
      <c r="I33" s="75" t="str">
        <f t="shared" si="11"/>
        <v>10.1</v>
      </c>
      <c r="J33" s="31">
        <v>10</v>
      </c>
      <c r="K33" s="31">
        <v>1</v>
      </c>
      <c r="L33" s="31">
        <v>2896116605</v>
      </c>
      <c r="M33" s="32" t="s">
        <v>140</v>
      </c>
      <c r="N33" s="31">
        <v>3611</v>
      </c>
      <c r="O33" s="32" t="s">
        <v>132</v>
      </c>
      <c r="P33" s="18">
        <v>45751</v>
      </c>
      <c r="Q33" s="31">
        <v>3</v>
      </c>
      <c r="R33" s="33">
        <v>4091.89</v>
      </c>
      <c r="S33" s="33">
        <v>0</v>
      </c>
      <c r="T33" s="33">
        <v>0</v>
      </c>
      <c r="U33" s="72">
        <f t="shared" si="12"/>
        <v>4091.89</v>
      </c>
      <c r="V33" s="18">
        <f>IF(X33&lt;&gt;"Liquidação Cancelada",VLOOKUP(B33,'BASE DE DADOS OPS'!$B$4:$P$9650,10,FALSE),"Liquidação Cancelada")</f>
        <v>45755</v>
      </c>
      <c r="W33" s="35">
        <f t="shared" si="13"/>
        <v>2</v>
      </c>
      <c r="X33" s="31">
        <f>VLOOKUP(A33,'BASE DE DADOS OPS'!$A$4:$P$9650,12,FALSE)</f>
        <v>2147</v>
      </c>
      <c r="Y33" s="4">
        <f>IF(X33&lt;&gt;"Liquidação Cancelada",VLOOKUP(B33,'BASE DE DADOS OPS'!$B$5:$P$9635,12,FALSE),"Liquidação Cancelada")</f>
        <v>4091.89</v>
      </c>
      <c r="Z33" s="4">
        <f>IF(X33&lt;&gt;"Liquidação Cancelada",VLOOKUP(B33,'BASE DE DADOS OPS'!$B$5:$P$9635,14,FALSE),"Liquidação Cancelada")</f>
        <v>147.62</v>
      </c>
      <c r="AA33" s="4">
        <f>IF(X33&lt;&gt;"Liquidação Cancelada",VLOOKUP(B33,'BASE DE DADOS OPS'!$B$5:$P$9635,13,FALSE),"Liquidação Cancelada")</f>
        <v>3944.27</v>
      </c>
      <c r="AB33" s="4">
        <f t="shared" si="14"/>
        <v>3944.27</v>
      </c>
      <c r="AC33" s="3">
        <f t="shared" si="15"/>
        <v>0</v>
      </c>
      <c r="AD33" s="62"/>
    </row>
    <row r="34" spans="1:30" s="63" customFormat="1" ht="24.95" customHeight="1" x14ac:dyDescent="0.2">
      <c r="A34" s="55" t="str">
        <f t="shared" si="7"/>
        <v>1441|1440011|73|2025|3063355000118|3920|62581,61</v>
      </c>
      <c r="B34" s="55" t="str">
        <f t="shared" si="8"/>
        <v>1441|1440011|73|2025|2152</v>
      </c>
      <c r="C34" s="61" t="str">
        <f t="shared" si="9"/>
        <v>1440011|2152</v>
      </c>
      <c r="D34" s="31">
        <v>1441</v>
      </c>
      <c r="E34" s="31">
        <v>1440011</v>
      </c>
      <c r="F34" s="75" t="str">
        <f t="shared" si="10"/>
        <v>73/2025</v>
      </c>
      <c r="G34" s="77">
        <v>73</v>
      </c>
      <c r="H34" s="77">
        <v>2025</v>
      </c>
      <c r="I34" s="75" t="str">
        <f t="shared" si="11"/>
        <v>10.1</v>
      </c>
      <c r="J34" s="31">
        <v>10</v>
      </c>
      <c r="K34" s="31">
        <v>1</v>
      </c>
      <c r="L34" s="31">
        <v>3063355000118</v>
      </c>
      <c r="M34" s="32" t="s">
        <v>141</v>
      </c>
      <c r="N34" s="31">
        <v>3920</v>
      </c>
      <c r="O34" s="32" t="s">
        <v>132</v>
      </c>
      <c r="P34" s="18">
        <v>45751</v>
      </c>
      <c r="Q34" s="31">
        <v>3</v>
      </c>
      <c r="R34" s="33">
        <v>62581.61</v>
      </c>
      <c r="S34" s="33">
        <v>0</v>
      </c>
      <c r="T34" s="33">
        <v>0</v>
      </c>
      <c r="U34" s="72">
        <f t="shared" si="12"/>
        <v>62581.61</v>
      </c>
      <c r="V34" s="18">
        <f>IF(X34&lt;&gt;"Liquidação Cancelada",VLOOKUP(B34,'BASE DE DADOS OPS'!$B$4:$P$9650,10,FALSE),"Liquidação Cancelada")</f>
        <v>45755</v>
      </c>
      <c r="W34" s="35">
        <f t="shared" si="13"/>
        <v>2</v>
      </c>
      <c r="X34" s="31">
        <f>VLOOKUP(A34,'BASE DE DADOS OPS'!$A$4:$P$9650,12,FALSE)</f>
        <v>2152</v>
      </c>
      <c r="Y34" s="4">
        <f>IF(X34&lt;&gt;"Liquidação Cancelada",VLOOKUP(B34,'BASE DE DADOS OPS'!$B$5:$P$9635,12,FALSE),"Liquidação Cancelada")</f>
        <v>62581.61</v>
      </c>
      <c r="Z34" s="4">
        <f>IF(X34&lt;&gt;"Liquidação Cancelada",VLOOKUP(B34,'BASE DE DADOS OPS'!$B$5:$P$9635,14,FALSE),"Liquidação Cancelada")</f>
        <v>3003.92</v>
      </c>
      <c r="AA34" s="4">
        <f>IF(X34&lt;&gt;"Liquidação Cancelada",VLOOKUP(B34,'BASE DE DADOS OPS'!$B$5:$P$9635,13,FALSE),"Liquidação Cancelada")</f>
        <v>59577.69</v>
      </c>
      <c r="AB34" s="4">
        <f t="shared" si="14"/>
        <v>59577.69</v>
      </c>
      <c r="AC34" s="3">
        <f t="shared" si="15"/>
        <v>0</v>
      </c>
      <c r="AD34" s="62"/>
    </row>
    <row r="35" spans="1:30" s="63" customFormat="1" ht="24.95" customHeight="1" x14ac:dyDescent="0.2">
      <c r="A35" s="55" t="str">
        <f t="shared" si="7"/>
        <v>1441|1440011|74|2025|30059674687|3611|2202,8</v>
      </c>
      <c r="B35" s="55" t="str">
        <f t="shared" si="8"/>
        <v>1441|1440011|74|2025|2145</v>
      </c>
      <c r="C35" s="61" t="str">
        <f t="shared" si="9"/>
        <v>1440011|2145</v>
      </c>
      <c r="D35" s="31">
        <v>1441</v>
      </c>
      <c r="E35" s="31">
        <v>1440011</v>
      </c>
      <c r="F35" s="75" t="str">
        <f t="shared" si="10"/>
        <v>74/2025</v>
      </c>
      <c r="G35" s="77">
        <v>74</v>
      </c>
      <c r="H35" s="77">
        <v>2025</v>
      </c>
      <c r="I35" s="75" t="str">
        <f t="shared" si="11"/>
        <v>10.1</v>
      </c>
      <c r="J35" s="31">
        <v>10</v>
      </c>
      <c r="K35" s="31">
        <v>1</v>
      </c>
      <c r="L35" s="31">
        <v>30059674687</v>
      </c>
      <c r="M35" s="32" t="s">
        <v>142</v>
      </c>
      <c r="N35" s="31">
        <v>3611</v>
      </c>
      <c r="O35" s="32" t="s">
        <v>132</v>
      </c>
      <c r="P35" s="18">
        <v>45751</v>
      </c>
      <c r="Q35" s="31">
        <v>3</v>
      </c>
      <c r="R35" s="33">
        <v>2202.8000000000002</v>
      </c>
      <c r="S35" s="33">
        <v>0</v>
      </c>
      <c r="T35" s="33">
        <v>0</v>
      </c>
      <c r="U35" s="72">
        <f t="shared" si="12"/>
        <v>2202.8000000000002</v>
      </c>
      <c r="V35" s="18">
        <f>IF(X35&lt;&gt;"Liquidação Cancelada",VLOOKUP(B35,'BASE DE DADOS OPS'!$B$4:$P$9650,10,FALSE),"Liquidação Cancelada")</f>
        <v>45755</v>
      </c>
      <c r="W35" s="35">
        <f t="shared" si="13"/>
        <v>2</v>
      </c>
      <c r="X35" s="31">
        <f>VLOOKUP(A35,'BASE DE DADOS OPS'!$A$4:$P$9650,12,FALSE)</f>
        <v>2145</v>
      </c>
      <c r="Y35" s="4">
        <f>IF(X35&lt;&gt;"Liquidação Cancelada",VLOOKUP(B35,'BASE DE DADOS OPS'!$B$5:$P$9635,12,FALSE),"Liquidação Cancelada")</f>
        <v>2202.8000000000002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2202.8000000000002</v>
      </c>
      <c r="AB35" s="4">
        <f t="shared" si="14"/>
        <v>2202.8000000000002</v>
      </c>
      <c r="AC35" s="3">
        <f t="shared" si="15"/>
        <v>0</v>
      </c>
      <c r="AD35" s="62"/>
    </row>
    <row r="36" spans="1:30" s="63" customFormat="1" ht="24.95" customHeight="1" x14ac:dyDescent="0.2">
      <c r="A36" s="55" t="str">
        <f t="shared" si="7"/>
        <v>1441|1440011|75|2025|15794466634|3611|4091,89</v>
      </c>
      <c r="B36" s="55" t="str">
        <f t="shared" si="8"/>
        <v>1441|1440011|75|2025|2146</v>
      </c>
      <c r="C36" s="61" t="str">
        <f t="shared" si="9"/>
        <v>1440011|2146</v>
      </c>
      <c r="D36" s="31">
        <v>1441</v>
      </c>
      <c r="E36" s="31">
        <v>1440011</v>
      </c>
      <c r="F36" s="75" t="str">
        <f t="shared" si="10"/>
        <v>75/2025</v>
      </c>
      <c r="G36" s="77">
        <v>75</v>
      </c>
      <c r="H36" s="77">
        <v>2025</v>
      </c>
      <c r="I36" s="75" t="str">
        <f t="shared" si="11"/>
        <v>10.1</v>
      </c>
      <c r="J36" s="31">
        <v>10</v>
      </c>
      <c r="K36" s="31">
        <v>1</v>
      </c>
      <c r="L36" s="31">
        <v>15794466634</v>
      </c>
      <c r="M36" s="32" t="s">
        <v>143</v>
      </c>
      <c r="N36" s="31">
        <v>3611</v>
      </c>
      <c r="O36" s="32" t="s">
        <v>132</v>
      </c>
      <c r="P36" s="18">
        <v>45751</v>
      </c>
      <c r="Q36" s="31">
        <v>3</v>
      </c>
      <c r="R36" s="33">
        <v>4091.89</v>
      </c>
      <c r="S36" s="33">
        <v>0</v>
      </c>
      <c r="T36" s="33">
        <v>0</v>
      </c>
      <c r="U36" s="72">
        <f t="shared" si="12"/>
        <v>4091.89</v>
      </c>
      <c r="V36" s="18">
        <f>IF(X36&lt;&gt;"Liquidação Cancelada",VLOOKUP(B36,'BASE DE DADOS OPS'!$B$4:$P$9650,10,FALSE),"Liquidação Cancelada")</f>
        <v>45755</v>
      </c>
      <c r="W36" s="35">
        <f t="shared" si="13"/>
        <v>2</v>
      </c>
      <c r="X36" s="31">
        <f>VLOOKUP(A36,'BASE DE DADOS OPS'!$A$4:$P$9650,12,FALSE)</f>
        <v>2146</v>
      </c>
      <c r="Y36" s="4">
        <f>IF(X36&lt;&gt;"Liquidação Cancelada",VLOOKUP(B36,'BASE DE DADOS OPS'!$B$5:$P$9635,12,FALSE),"Liquidação Cancelada")</f>
        <v>4091.89</v>
      </c>
      <c r="Z36" s="4">
        <f>IF(X36&lt;&gt;"Liquidação Cancelada",VLOOKUP(B36,'BASE DE DADOS OPS'!$B$5:$P$9635,14,FALSE),"Liquidação Cancelada")</f>
        <v>147.62</v>
      </c>
      <c r="AA36" s="4">
        <f>IF(X36&lt;&gt;"Liquidação Cancelada",VLOOKUP(B36,'BASE DE DADOS OPS'!$B$5:$P$9635,13,FALSE),"Liquidação Cancelada")</f>
        <v>3944.27</v>
      </c>
      <c r="AB36" s="4">
        <f t="shared" si="14"/>
        <v>3944.27</v>
      </c>
      <c r="AC36" s="3">
        <f t="shared" si="15"/>
        <v>0</v>
      </c>
      <c r="AD36" s="62"/>
    </row>
    <row r="37" spans="1:30" s="63" customFormat="1" ht="24.95" customHeight="1" x14ac:dyDescent="0.2">
      <c r="A37" s="55" t="str">
        <f t="shared" si="7"/>
        <v>1441|1440011|76|2025|2274463131|3611|8741,76</v>
      </c>
      <c r="B37" s="55" t="str">
        <f t="shared" si="8"/>
        <v>1441|1440011|76|2025|2148</v>
      </c>
      <c r="C37" s="61" t="str">
        <f t="shared" si="9"/>
        <v>1440011|2148</v>
      </c>
      <c r="D37" s="31">
        <v>1441</v>
      </c>
      <c r="E37" s="31">
        <v>1440011</v>
      </c>
      <c r="F37" s="75" t="str">
        <f t="shared" si="10"/>
        <v>76/2025</v>
      </c>
      <c r="G37" s="77">
        <v>76</v>
      </c>
      <c r="H37" s="77">
        <v>2025</v>
      </c>
      <c r="I37" s="75" t="str">
        <f t="shared" si="11"/>
        <v>10.1</v>
      </c>
      <c r="J37" s="31">
        <v>10</v>
      </c>
      <c r="K37" s="31">
        <v>1</v>
      </c>
      <c r="L37" s="31">
        <v>2274463131</v>
      </c>
      <c r="M37" s="32" t="s">
        <v>144</v>
      </c>
      <c r="N37" s="31">
        <v>3611</v>
      </c>
      <c r="O37" s="32" t="s">
        <v>132</v>
      </c>
      <c r="P37" s="18">
        <v>45751</v>
      </c>
      <c r="Q37" s="31">
        <v>3</v>
      </c>
      <c r="R37" s="33">
        <v>8741.76</v>
      </c>
      <c r="S37" s="33">
        <v>0</v>
      </c>
      <c r="T37" s="33">
        <v>0</v>
      </c>
      <c r="U37" s="72">
        <f t="shared" si="12"/>
        <v>8741.76</v>
      </c>
      <c r="V37" s="18">
        <f>IF(X37&lt;&gt;"Liquidação Cancelada",VLOOKUP(B37,'BASE DE DADOS OPS'!$B$4:$P$9650,10,FALSE),"Liquidação Cancelada")</f>
        <v>45755</v>
      </c>
      <c r="W37" s="35">
        <f t="shared" si="13"/>
        <v>2</v>
      </c>
      <c r="X37" s="31">
        <f>VLOOKUP(A37,'BASE DE DADOS OPS'!$A$4:$P$9650,12,FALSE)</f>
        <v>2148</v>
      </c>
      <c r="Y37" s="4">
        <f>IF(X37&lt;&gt;"Liquidação Cancelada",VLOOKUP(B37,'BASE DE DADOS OPS'!$B$5:$P$9635,12,FALSE),"Liquidação Cancelada")</f>
        <v>8741.76</v>
      </c>
      <c r="Z37" s="4">
        <f>IF(X37&lt;&gt;"Liquidação Cancelada",VLOOKUP(B37,'BASE DE DADOS OPS'!$B$5:$P$9635,14,FALSE),"Liquidação Cancelada")</f>
        <v>1352.66</v>
      </c>
      <c r="AA37" s="4">
        <f>IF(X37&lt;&gt;"Liquidação Cancelada",VLOOKUP(B37,'BASE DE DADOS OPS'!$B$5:$P$9635,13,FALSE),"Liquidação Cancelada")</f>
        <v>7389.1</v>
      </c>
      <c r="AB37" s="4">
        <f t="shared" si="14"/>
        <v>7389.1</v>
      </c>
      <c r="AC37" s="3">
        <f t="shared" si="15"/>
        <v>0</v>
      </c>
      <c r="AD37" s="62"/>
    </row>
    <row r="38" spans="1:30" s="63" customFormat="1" ht="24.95" customHeight="1" x14ac:dyDescent="0.2">
      <c r="A38" s="55" t="str">
        <f t="shared" si="7"/>
        <v>1441|1440011|77|2025|71077325000110|3920|29238,93</v>
      </c>
      <c r="B38" s="55" t="str">
        <f t="shared" si="8"/>
        <v>1441|1440011|77|2025|2082</v>
      </c>
      <c r="C38" s="61" t="str">
        <f t="shared" si="9"/>
        <v>1440011|2082</v>
      </c>
      <c r="D38" s="31">
        <v>1441</v>
      </c>
      <c r="E38" s="31">
        <v>1440011</v>
      </c>
      <c r="F38" s="75" t="str">
        <f t="shared" si="10"/>
        <v>77/2025</v>
      </c>
      <c r="G38" s="77">
        <v>77</v>
      </c>
      <c r="H38" s="77">
        <v>2025</v>
      </c>
      <c r="I38" s="75" t="str">
        <f t="shared" si="11"/>
        <v>10.1</v>
      </c>
      <c r="J38" s="31">
        <v>10</v>
      </c>
      <c r="K38" s="31">
        <v>1</v>
      </c>
      <c r="L38" s="31">
        <v>71077325000110</v>
      </c>
      <c r="M38" s="32" t="s">
        <v>145</v>
      </c>
      <c r="N38" s="31">
        <v>3920</v>
      </c>
      <c r="O38" s="32" t="s">
        <v>132</v>
      </c>
      <c r="P38" s="18">
        <v>45751</v>
      </c>
      <c r="Q38" s="31">
        <v>3</v>
      </c>
      <c r="R38" s="33">
        <v>29238.93</v>
      </c>
      <c r="S38" s="33">
        <v>0</v>
      </c>
      <c r="T38" s="33">
        <v>0</v>
      </c>
      <c r="U38" s="72">
        <f t="shared" si="12"/>
        <v>29238.93</v>
      </c>
      <c r="V38" s="18">
        <f>IF(X38&lt;&gt;"Liquidação Cancelada",VLOOKUP(B38,'BASE DE DADOS OPS'!$B$4:$P$9650,10,FALSE),"Liquidação Cancelada")</f>
        <v>45754</v>
      </c>
      <c r="W38" s="35">
        <f t="shared" si="13"/>
        <v>1</v>
      </c>
      <c r="X38" s="31">
        <f>VLOOKUP(A38,'BASE DE DADOS OPS'!$A$4:$P$9650,12,FALSE)</f>
        <v>2082</v>
      </c>
      <c r="Y38" s="4">
        <f>IF(X38&lt;&gt;"Liquidação Cancelada",VLOOKUP(B38,'BASE DE DADOS OPS'!$B$5:$P$9635,12,FALSE),"Liquidação Cancelada")</f>
        <v>29238.93</v>
      </c>
      <c r="Z38" s="4">
        <f>IF(X38&lt;&gt;"Liquidação Cancelada",VLOOKUP(B38,'BASE DE DADOS OPS'!$B$5:$P$9635,14,FALSE),"Liquidação Cancelada")</f>
        <v>1403.47</v>
      </c>
      <c r="AA38" s="4">
        <f>IF(X38&lt;&gt;"Liquidação Cancelada",VLOOKUP(B38,'BASE DE DADOS OPS'!$B$5:$P$9635,13,FALSE),"Liquidação Cancelada")</f>
        <v>27835.46</v>
      </c>
      <c r="AB38" s="4">
        <f t="shared" si="14"/>
        <v>27835.46</v>
      </c>
      <c r="AC38" s="3">
        <f t="shared" si="15"/>
        <v>0</v>
      </c>
      <c r="AD38" s="62"/>
    </row>
    <row r="39" spans="1:30" s="63" customFormat="1" ht="24.95" customHeight="1" x14ac:dyDescent="0.2">
      <c r="A39" s="55" t="str">
        <f t="shared" si="7"/>
        <v>1441|1440011|78|2025|11040267670|3611|0</v>
      </c>
      <c r="B39" s="55" t="str">
        <f t="shared" si="8"/>
        <v>1441|1440011|78|2025|Liquidação Cancelada</v>
      </c>
      <c r="C39" s="61" t="str">
        <f t="shared" si="9"/>
        <v>1440011|Liquidação Cancelada</v>
      </c>
      <c r="D39" s="31">
        <v>1441</v>
      </c>
      <c r="E39" s="31">
        <v>1440011</v>
      </c>
      <c r="F39" s="75" t="str">
        <f t="shared" si="10"/>
        <v>78/2025</v>
      </c>
      <c r="G39" s="77">
        <v>78</v>
      </c>
      <c r="H39" s="77">
        <v>2025</v>
      </c>
      <c r="I39" s="75" t="str">
        <f t="shared" si="11"/>
        <v>10.1</v>
      </c>
      <c r="J39" s="31">
        <v>10</v>
      </c>
      <c r="K39" s="31">
        <v>1</v>
      </c>
      <c r="L39" s="31">
        <v>11040267670</v>
      </c>
      <c r="M39" s="32" t="s">
        <v>146</v>
      </c>
      <c r="N39" s="31">
        <v>3611</v>
      </c>
      <c r="O39" s="32" t="s">
        <v>132</v>
      </c>
      <c r="P39" s="18">
        <v>45751</v>
      </c>
      <c r="Q39" s="31">
        <v>3</v>
      </c>
      <c r="R39" s="33">
        <v>2093.4499999999998</v>
      </c>
      <c r="S39" s="33">
        <v>0</v>
      </c>
      <c r="T39" s="33">
        <v>2093.4499999999998</v>
      </c>
      <c r="U39" s="72">
        <f t="shared" si="12"/>
        <v>0</v>
      </c>
      <c r="V39" s="18" t="str">
        <f>IF(X39&lt;&gt;"Liquidação Cancelada",VLOOKUP(B39,'BASE DE DADOS OPS'!$B$4:$P$9650,10,FALSE),"Liquidação Cancelada")</f>
        <v>Liquidação Cancelada</v>
      </c>
      <c r="W39" s="35" t="str">
        <f t="shared" si="13"/>
        <v>Liquidação Cancelada</v>
      </c>
      <c r="X39" s="31" t="s">
        <v>475</v>
      </c>
      <c r="Y39" s="4" t="str">
        <f>IF(X39&lt;&gt;"Liquidação Cancelada",VLOOKUP(B39,'BASE DE DADOS OPS'!$B$5:$P$9635,12,FALSE),"Liquidação Cancelada")</f>
        <v>Liquidação Cancelada</v>
      </c>
      <c r="Z39" s="4" t="str">
        <f>IF(X39&lt;&gt;"Liquidação Cancelada",VLOOKUP(B39,'BASE DE DADOS OPS'!$B$5:$P$9635,14,FALSE),"Liquidação Cancelada")</f>
        <v>Liquidação Cancelada</v>
      </c>
      <c r="AA39" s="4" t="str">
        <f>IF(X39&lt;&gt;"Liquidação Cancelada",VLOOKUP(B39,'BASE DE DADOS OPS'!$B$5:$P$9635,13,FALSE),"Liquidação Cancelada")</f>
        <v>Liquidação Cancelada</v>
      </c>
      <c r="AB39" s="4" t="str">
        <f t="shared" si="14"/>
        <v>Liquidação Cancelada</v>
      </c>
      <c r="AC39" s="3" t="str">
        <f t="shared" si="15"/>
        <v>Liquidação Cancelada</v>
      </c>
      <c r="AD39" s="62" t="s">
        <v>476</v>
      </c>
    </row>
    <row r="40" spans="1:30" s="63" customFormat="1" ht="24.95" customHeight="1" x14ac:dyDescent="0.2">
      <c r="A40" s="55" t="str">
        <f t="shared" si="7"/>
        <v>1441|1440011|78|2025|11040267670|3611|2093,46</v>
      </c>
      <c r="B40" s="55" t="str">
        <f t="shared" si="8"/>
        <v>1441|1440011|78|2025|2228</v>
      </c>
      <c r="C40" s="61" t="str">
        <f t="shared" si="9"/>
        <v>1440011|2228</v>
      </c>
      <c r="D40" s="31">
        <v>1441</v>
      </c>
      <c r="E40" s="31">
        <v>1440011</v>
      </c>
      <c r="F40" s="75" t="str">
        <f t="shared" si="10"/>
        <v>78/2025</v>
      </c>
      <c r="G40" s="77">
        <v>78</v>
      </c>
      <c r="H40" s="77">
        <v>2025</v>
      </c>
      <c r="I40" s="75" t="str">
        <f t="shared" si="11"/>
        <v>10.1</v>
      </c>
      <c r="J40" s="31">
        <v>10</v>
      </c>
      <c r="K40" s="31">
        <v>1</v>
      </c>
      <c r="L40" s="31">
        <v>11040267670</v>
      </c>
      <c r="M40" s="32" t="s">
        <v>146</v>
      </c>
      <c r="N40" s="31">
        <v>3611</v>
      </c>
      <c r="O40" s="32" t="s">
        <v>132</v>
      </c>
      <c r="P40" s="18">
        <v>45756</v>
      </c>
      <c r="Q40" s="31">
        <v>4</v>
      </c>
      <c r="R40" s="33">
        <v>2093.46</v>
      </c>
      <c r="S40" s="33">
        <v>0</v>
      </c>
      <c r="T40" s="33">
        <v>0</v>
      </c>
      <c r="U40" s="72">
        <f t="shared" si="12"/>
        <v>2093.46</v>
      </c>
      <c r="V40" s="18">
        <f>IF(X40&lt;&gt;"Liquidação Cancelada",VLOOKUP(B40,'BASE DE DADOS OPS'!$B$4:$P$9650,10,FALSE),"Liquidação Cancelada")</f>
        <v>45756</v>
      </c>
      <c r="W40" s="35">
        <f t="shared" si="13"/>
        <v>0</v>
      </c>
      <c r="X40" s="31">
        <f>VLOOKUP(A40,'BASE DE DADOS OPS'!$A$4:$P$9650,12,FALSE)</f>
        <v>2228</v>
      </c>
      <c r="Y40" s="4">
        <f>IF(X40&lt;&gt;"Liquidação Cancelada",VLOOKUP(B40,'BASE DE DADOS OPS'!$B$5:$P$9635,12,FALSE),"Liquidação Cancelada")</f>
        <v>2093.46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2093.46</v>
      </c>
      <c r="AB40" s="4">
        <f t="shared" si="14"/>
        <v>2093.46</v>
      </c>
      <c r="AC40" s="3">
        <f t="shared" si="15"/>
        <v>0</v>
      </c>
      <c r="AD40" s="62"/>
    </row>
    <row r="41" spans="1:30" s="63" customFormat="1" ht="24.95" customHeight="1" x14ac:dyDescent="0.2">
      <c r="A41" s="55" t="str">
        <f t="shared" si="7"/>
        <v>1441|1440011|79|2025|82655251768|3611|4380,98</v>
      </c>
      <c r="B41" s="55" t="str">
        <f t="shared" si="8"/>
        <v>1441|1440011|79|2025|2159</v>
      </c>
      <c r="C41" s="61" t="str">
        <f t="shared" si="9"/>
        <v>1440011|2159</v>
      </c>
      <c r="D41" s="31">
        <v>1441</v>
      </c>
      <c r="E41" s="31">
        <v>1440011</v>
      </c>
      <c r="F41" s="75" t="str">
        <f t="shared" si="10"/>
        <v>79/2025</v>
      </c>
      <c r="G41" s="77">
        <v>79</v>
      </c>
      <c r="H41" s="77">
        <v>2025</v>
      </c>
      <c r="I41" s="75" t="str">
        <f t="shared" si="11"/>
        <v>10.1</v>
      </c>
      <c r="J41" s="31">
        <v>10</v>
      </c>
      <c r="K41" s="31">
        <v>1</v>
      </c>
      <c r="L41" s="31">
        <v>82655251768</v>
      </c>
      <c r="M41" s="32" t="s">
        <v>147</v>
      </c>
      <c r="N41" s="31">
        <v>3611</v>
      </c>
      <c r="O41" s="32" t="s">
        <v>132</v>
      </c>
      <c r="P41" s="18">
        <v>45751</v>
      </c>
      <c r="Q41" s="31">
        <v>3</v>
      </c>
      <c r="R41" s="33">
        <v>4380.9799999999996</v>
      </c>
      <c r="S41" s="33">
        <v>0</v>
      </c>
      <c r="T41" s="33">
        <v>0</v>
      </c>
      <c r="U41" s="72">
        <f t="shared" si="12"/>
        <v>4380.9799999999996</v>
      </c>
      <c r="V41" s="18">
        <f>IF(X41&lt;&gt;"Liquidação Cancelada",VLOOKUP(B41,'BASE DE DADOS OPS'!$B$4:$P$9650,10,FALSE),"Liquidação Cancelada")</f>
        <v>45755</v>
      </c>
      <c r="W41" s="35">
        <f t="shared" si="13"/>
        <v>2</v>
      </c>
      <c r="X41" s="31">
        <f>VLOOKUP(A41,'BASE DE DADOS OPS'!$A$4:$P$9650,12,FALSE)</f>
        <v>2159</v>
      </c>
      <c r="Y41" s="4">
        <f>IF(X41&lt;&gt;"Liquidação Cancelada",VLOOKUP(B41,'BASE DE DADOS OPS'!$B$5:$P$9635,12,FALSE),"Liquidação Cancelada")</f>
        <v>4380.9799999999996</v>
      </c>
      <c r="Z41" s="4">
        <f>IF(X41&lt;&gt;"Liquidação Cancelada",VLOOKUP(B41,'BASE DE DADOS OPS'!$B$5:$P$9635,14,FALSE),"Liquidação Cancelada")</f>
        <v>195.87</v>
      </c>
      <c r="AA41" s="4">
        <f>IF(X41&lt;&gt;"Liquidação Cancelada",VLOOKUP(B41,'BASE DE DADOS OPS'!$B$5:$P$9635,13,FALSE),"Liquidação Cancelada")</f>
        <v>4185.1099999999997</v>
      </c>
      <c r="AB41" s="4">
        <f t="shared" si="14"/>
        <v>4185.1099999999997</v>
      </c>
      <c r="AC41" s="3">
        <f t="shared" si="15"/>
        <v>0</v>
      </c>
      <c r="AD41" s="62"/>
    </row>
    <row r="42" spans="1:30" s="63" customFormat="1" ht="24.95" customHeight="1" x14ac:dyDescent="0.2">
      <c r="A42" s="55" t="str">
        <f t="shared" si="7"/>
        <v>1441|1440011|80|2025|84374071687|3611|3334,42</v>
      </c>
      <c r="B42" s="55" t="str">
        <f t="shared" si="8"/>
        <v>1441|1440011|80|2025|2187</v>
      </c>
      <c r="C42" s="61" t="str">
        <f t="shared" si="9"/>
        <v>1440011|2187</v>
      </c>
      <c r="D42" s="31">
        <v>1441</v>
      </c>
      <c r="E42" s="31">
        <v>1440011</v>
      </c>
      <c r="F42" s="75" t="str">
        <f t="shared" si="10"/>
        <v>80/2025</v>
      </c>
      <c r="G42" s="77">
        <v>80</v>
      </c>
      <c r="H42" s="77">
        <v>2025</v>
      </c>
      <c r="I42" s="75" t="str">
        <f t="shared" si="11"/>
        <v>10.1</v>
      </c>
      <c r="J42" s="31">
        <v>10</v>
      </c>
      <c r="K42" s="31">
        <v>1</v>
      </c>
      <c r="L42" s="31">
        <v>84374071687</v>
      </c>
      <c r="M42" s="32" t="s">
        <v>148</v>
      </c>
      <c r="N42" s="31">
        <v>3611</v>
      </c>
      <c r="O42" s="32" t="s">
        <v>132</v>
      </c>
      <c r="P42" s="18">
        <v>45754</v>
      </c>
      <c r="Q42" s="31">
        <v>3</v>
      </c>
      <c r="R42" s="33">
        <v>3334.42</v>
      </c>
      <c r="S42" s="33">
        <v>0</v>
      </c>
      <c r="T42" s="33">
        <v>0</v>
      </c>
      <c r="U42" s="72">
        <f t="shared" si="12"/>
        <v>3334.42</v>
      </c>
      <c r="V42" s="18">
        <f>IF(X42&lt;&gt;"Liquidação Cancelada",VLOOKUP(B42,'BASE DE DADOS OPS'!$B$4:$P$9650,10,FALSE),"Liquidação Cancelada")</f>
        <v>45755</v>
      </c>
      <c r="W42" s="35">
        <f t="shared" si="13"/>
        <v>1</v>
      </c>
      <c r="X42" s="31">
        <f>VLOOKUP(A42,'BASE DE DADOS OPS'!$A$4:$P$9650,12,FALSE)</f>
        <v>2187</v>
      </c>
      <c r="Y42" s="4">
        <f>IF(X42&lt;&gt;"Liquidação Cancelada",VLOOKUP(B42,'BASE DE DADOS OPS'!$B$5:$P$9635,12,FALSE),"Liquidação Cancelada")</f>
        <v>3334.42</v>
      </c>
      <c r="Z42" s="4">
        <f>IF(X42&lt;&gt;"Liquidação Cancelada",VLOOKUP(B42,'BASE DE DADOS OPS'!$B$5:$P$9635,14,FALSE),"Liquidação Cancelada")</f>
        <v>38.28</v>
      </c>
      <c r="AA42" s="4">
        <f>IF(X42&lt;&gt;"Liquidação Cancelada",VLOOKUP(B42,'BASE DE DADOS OPS'!$B$5:$P$9635,13,FALSE),"Liquidação Cancelada")</f>
        <v>3296.14</v>
      </c>
      <c r="AB42" s="4">
        <f t="shared" si="14"/>
        <v>3296.14</v>
      </c>
      <c r="AC42" s="3">
        <f t="shared" si="15"/>
        <v>0</v>
      </c>
      <c r="AD42" s="62"/>
    </row>
    <row r="43" spans="1:30" s="63" customFormat="1" ht="24.95" customHeight="1" x14ac:dyDescent="0.2">
      <c r="A43" s="55" t="str">
        <f t="shared" si="7"/>
        <v>1441|1440011|81|2025|32734751615|3611|5883,92</v>
      </c>
      <c r="B43" s="55" t="str">
        <f t="shared" si="8"/>
        <v>1441|1440011|81|2025|2188</v>
      </c>
      <c r="C43" s="61" t="str">
        <f t="shared" si="9"/>
        <v>1440011|2188</v>
      </c>
      <c r="D43" s="31">
        <v>1441</v>
      </c>
      <c r="E43" s="31">
        <v>1440011</v>
      </c>
      <c r="F43" s="75" t="str">
        <f t="shared" si="10"/>
        <v>81/2025</v>
      </c>
      <c r="G43" s="77">
        <v>81</v>
      </c>
      <c r="H43" s="77">
        <v>2025</v>
      </c>
      <c r="I43" s="75" t="str">
        <f t="shared" si="11"/>
        <v>10.1</v>
      </c>
      <c r="J43" s="31">
        <v>10</v>
      </c>
      <c r="K43" s="31">
        <v>1</v>
      </c>
      <c r="L43" s="31">
        <v>32734751615</v>
      </c>
      <c r="M43" s="32" t="s">
        <v>149</v>
      </c>
      <c r="N43" s="31">
        <v>3611</v>
      </c>
      <c r="O43" s="32" t="s">
        <v>132</v>
      </c>
      <c r="P43" s="18">
        <v>45754</v>
      </c>
      <c r="Q43" s="31">
        <v>3</v>
      </c>
      <c r="R43" s="33">
        <v>5883.92</v>
      </c>
      <c r="S43" s="33">
        <v>0</v>
      </c>
      <c r="T43" s="33">
        <v>0</v>
      </c>
      <c r="U43" s="72">
        <f t="shared" si="12"/>
        <v>5883.92</v>
      </c>
      <c r="V43" s="18">
        <f>IF(X43&lt;&gt;"Liquidação Cancelada",VLOOKUP(B43,'BASE DE DADOS OPS'!$B$4:$P$9650,10,FALSE),"Liquidação Cancelada")</f>
        <v>45755</v>
      </c>
      <c r="W43" s="35">
        <f t="shared" si="13"/>
        <v>1</v>
      </c>
      <c r="X43" s="31">
        <f>VLOOKUP(A43,'BASE DE DADOS OPS'!$A$4:$P$9650,12,FALSE)</f>
        <v>2188</v>
      </c>
      <c r="Y43" s="4">
        <f>IF(X43&lt;&gt;"Liquidação Cancelada",VLOOKUP(B43,'BASE DE DADOS OPS'!$B$5:$P$9635,12,FALSE),"Liquidação Cancelada")</f>
        <v>5883.92</v>
      </c>
      <c r="Z43" s="4">
        <f>IF(X43&lt;&gt;"Liquidação Cancelada",VLOOKUP(B43,'BASE DE DADOS OPS'!$B$5:$P$9635,14,FALSE),"Liquidação Cancelada")</f>
        <v>566.75</v>
      </c>
      <c r="AA43" s="4">
        <f>IF(X43&lt;&gt;"Liquidação Cancelada",VLOOKUP(B43,'BASE DE DADOS OPS'!$B$5:$P$9635,13,FALSE),"Liquidação Cancelada")</f>
        <v>5317.17</v>
      </c>
      <c r="AB43" s="4">
        <f t="shared" si="14"/>
        <v>5317.17</v>
      </c>
      <c r="AC43" s="3">
        <f t="shared" si="15"/>
        <v>0</v>
      </c>
      <c r="AD43" s="62"/>
    </row>
    <row r="44" spans="1:30" s="63" customFormat="1" ht="24.95" customHeight="1" x14ac:dyDescent="0.2">
      <c r="A44" s="55" t="str">
        <f t="shared" si="7"/>
        <v>1441|1440011|82|2025|73694126600|3611|7660,1</v>
      </c>
      <c r="B44" s="55" t="str">
        <f t="shared" si="8"/>
        <v>1441|1440011|82|2025|2217</v>
      </c>
      <c r="C44" s="61" t="str">
        <f t="shared" si="9"/>
        <v>1440011|2217</v>
      </c>
      <c r="D44" s="31">
        <v>1441</v>
      </c>
      <c r="E44" s="31">
        <v>1440011</v>
      </c>
      <c r="F44" s="75" t="str">
        <f t="shared" si="10"/>
        <v>82/2025</v>
      </c>
      <c r="G44" s="77">
        <v>82</v>
      </c>
      <c r="H44" s="77">
        <v>2025</v>
      </c>
      <c r="I44" s="75" t="str">
        <f t="shared" si="11"/>
        <v>10.1</v>
      </c>
      <c r="J44" s="31">
        <v>10</v>
      </c>
      <c r="K44" s="31">
        <v>1</v>
      </c>
      <c r="L44" s="31">
        <v>73694126600</v>
      </c>
      <c r="M44" s="32" t="s">
        <v>150</v>
      </c>
      <c r="N44" s="31">
        <v>3611</v>
      </c>
      <c r="O44" s="32" t="s">
        <v>132</v>
      </c>
      <c r="P44" s="18">
        <v>45754</v>
      </c>
      <c r="Q44" s="31">
        <v>3</v>
      </c>
      <c r="R44" s="33">
        <v>7660.1</v>
      </c>
      <c r="S44" s="33">
        <v>0</v>
      </c>
      <c r="T44" s="33">
        <v>0</v>
      </c>
      <c r="U44" s="72">
        <f t="shared" si="12"/>
        <v>7660.1</v>
      </c>
      <c r="V44" s="18">
        <f>IF(X44&lt;&gt;"Liquidação Cancelada",VLOOKUP(B44,'BASE DE DADOS OPS'!$B$4:$P$9650,10,FALSE),"Liquidação Cancelada")</f>
        <v>45756</v>
      </c>
      <c r="W44" s="35">
        <f t="shared" si="13"/>
        <v>2</v>
      </c>
      <c r="X44" s="31">
        <f>VLOOKUP(A44,'BASE DE DADOS OPS'!$A$4:$P$9650,12,FALSE)</f>
        <v>2217</v>
      </c>
      <c r="Y44" s="4">
        <f>IF(X44&lt;&gt;"Liquidação Cancelada",VLOOKUP(B44,'BASE DE DADOS OPS'!$B$5:$P$9635,12,FALSE),"Liquidação Cancelada")</f>
        <v>7660.0999999999995</v>
      </c>
      <c r="Z44" s="4">
        <f>IF(X44&lt;&gt;"Liquidação Cancelada",VLOOKUP(B44,'BASE DE DADOS OPS'!$B$5:$P$9635,14,FALSE),"Liquidação Cancelada")</f>
        <v>1055.2</v>
      </c>
      <c r="AA44" s="4">
        <f>IF(X44&lt;&gt;"Liquidação Cancelada",VLOOKUP(B44,'BASE DE DADOS OPS'!$B$5:$P$9635,13,FALSE),"Liquidação Cancelada")</f>
        <v>6604.9</v>
      </c>
      <c r="AB44" s="4">
        <f t="shared" si="14"/>
        <v>6604.9</v>
      </c>
      <c r="AC44" s="3">
        <f t="shared" si="15"/>
        <v>9.0949470177292824E-13</v>
      </c>
      <c r="AD44" s="62"/>
    </row>
    <row r="45" spans="1:30" s="63" customFormat="1" ht="24.95" customHeight="1" x14ac:dyDescent="0.2">
      <c r="A45" s="55" t="str">
        <f t="shared" si="7"/>
        <v>1441|1440011|84|2025|22068043000141|3920|8380,65</v>
      </c>
      <c r="B45" s="55" t="str">
        <f t="shared" si="8"/>
        <v>1441|1440011|84|2025|2107</v>
      </c>
      <c r="C45" s="61" t="str">
        <f t="shared" si="9"/>
        <v>1440011|2107</v>
      </c>
      <c r="D45" s="31">
        <v>1441</v>
      </c>
      <c r="E45" s="31">
        <v>1440011</v>
      </c>
      <c r="F45" s="75" t="str">
        <f t="shared" si="10"/>
        <v>84/2025</v>
      </c>
      <c r="G45" s="77">
        <v>84</v>
      </c>
      <c r="H45" s="77">
        <v>2025</v>
      </c>
      <c r="I45" s="75" t="str">
        <f t="shared" si="11"/>
        <v>10.1</v>
      </c>
      <c r="J45" s="31">
        <v>10</v>
      </c>
      <c r="K45" s="31">
        <v>1</v>
      </c>
      <c r="L45" s="31">
        <v>22068043000141</v>
      </c>
      <c r="M45" s="32" t="s">
        <v>151</v>
      </c>
      <c r="N45" s="31">
        <v>3920</v>
      </c>
      <c r="O45" s="32" t="s">
        <v>132</v>
      </c>
      <c r="P45" s="18">
        <v>45754</v>
      </c>
      <c r="Q45" s="31">
        <v>3</v>
      </c>
      <c r="R45" s="33">
        <v>8380.65</v>
      </c>
      <c r="S45" s="33">
        <v>0</v>
      </c>
      <c r="T45" s="33">
        <v>0</v>
      </c>
      <c r="U45" s="72">
        <f t="shared" si="12"/>
        <v>8380.65</v>
      </c>
      <c r="V45" s="18">
        <f>IF(X45&lt;&gt;"Liquidação Cancelada",VLOOKUP(B45,'BASE DE DADOS OPS'!$B$4:$P$9650,10,FALSE),"Liquidação Cancelada")</f>
        <v>45754</v>
      </c>
      <c r="W45" s="35">
        <f t="shared" si="13"/>
        <v>0</v>
      </c>
      <c r="X45" s="31">
        <f>VLOOKUP(A45,'BASE DE DADOS OPS'!$A$4:$P$9650,12,FALSE)</f>
        <v>2107</v>
      </c>
      <c r="Y45" s="4">
        <f>IF(X45&lt;&gt;"Liquidação Cancelada",VLOOKUP(B45,'BASE DE DADOS OPS'!$B$5:$P$9635,12,FALSE),"Liquidação Cancelada")</f>
        <v>8380.65</v>
      </c>
      <c r="Z45" s="4">
        <f>IF(X45&lt;&gt;"Liquidação Cancelada",VLOOKUP(B45,'BASE DE DADOS OPS'!$B$5:$P$9635,14,FALSE),"Liquidação Cancelada")</f>
        <v>402.27</v>
      </c>
      <c r="AA45" s="4">
        <f>IF(X45&lt;&gt;"Liquidação Cancelada",VLOOKUP(B45,'BASE DE DADOS OPS'!$B$5:$P$9635,13,FALSE),"Liquidação Cancelada")</f>
        <v>7978.38</v>
      </c>
      <c r="AB45" s="4">
        <f t="shared" si="14"/>
        <v>7978.3799999999992</v>
      </c>
      <c r="AC45" s="3">
        <f t="shared" si="15"/>
        <v>9.0949470177292824E-13</v>
      </c>
      <c r="AD45" s="62"/>
    </row>
    <row r="46" spans="1:30" s="63" customFormat="1" ht="24.95" customHeight="1" x14ac:dyDescent="0.2">
      <c r="A46" s="55" t="str">
        <f t="shared" si="7"/>
        <v>1441|1440011|85|2025|89330994687|3611|3854,88</v>
      </c>
      <c r="B46" s="55" t="str">
        <f t="shared" si="8"/>
        <v>1441|1440011|85|2025|2189</v>
      </c>
      <c r="C46" s="61" t="str">
        <f t="shared" si="9"/>
        <v>1440011|2189</v>
      </c>
      <c r="D46" s="31">
        <v>1441</v>
      </c>
      <c r="E46" s="31">
        <v>1440011</v>
      </c>
      <c r="F46" s="75" t="str">
        <f t="shared" si="10"/>
        <v>85/2025</v>
      </c>
      <c r="G46" s="77">
        <v>85</v>
      </c>
      <c r="H46" s="77">
        <v>2025</v>
      </c>
      <c r="I46" s="75" t="str">
        <f t="shared" si="11"/>
        <v>10.1</v>
      </c>
      <c r="J46" s="31">
        <v>10</v>
      </c>
      <c r="K46" s="31">
        <v>1</v>
      </c>
      <c r="L46" s="31">
        <v>89330994687</v>
      </c>
      <c r="M46" s="32" t="s">
        <v>152</v>
      </c>
      <c r="N46" s="31">
        <v>3611</v>
      </c>
      <c r="O46" s="32" t="s">
        <v>132</v>
      </c>
      <c r="P46" s="18">
        <v>45754</v>
      </c>
      <c r="Q46" s="31">
        <v>3</v>
      </c>
      <c r="R46" s="33">
        <v>3854.88</v>
      </c>
      <c r="S46" s="33">
        <v>0</v>
      </c>
      <c r="T46" s="33">
        <v>0</v>
      </c>
      <c r="U46" s="72">
        <f t="shared" si="12"/>
        <v>3854.88</v>
      </c>
      <c r="V46" s="18">
        <f>IF(X46&lt;&gt;"Liquidação Cancelada",VLOOKUP(B46,'BASE DE DADOS OPS'!$B$4:$P$9650,10,FALSE),"Liquidação Cancelada")</f>
        <v>45755</v>
      </c>
      <c r="W46" s="35">
        <f t="shared" si="13"/>
        <v>1</v>
      </c>
      <c r="X46" s="31">
        <f>VLOOKUP(A46,'BASE DE DADOS OPS'!$A$4:$P$9650,12,FALSE)</f>
        <v>2189</v>
      </c>
      <c r="Y46" s="4">
        <f>IF(X46&lt;&gt;"Liquidação Cancelada",VLOOKUP(B46,'BASE DE DADOS OPS'!$B$5:$P$9635,12,FALSE),"Liquidação Cancelada")</f>
        <v>3854.88</v>
      </c>
      <c r="Z46" s="4">
        <f>IF(X46&lt;&gt;"Liquidação Cancelada",VLOOKUP(B46,'BASE DE DADOS OPS'!$B$5:$P$9635,14,FALSE),"Liquidação Cancelada")</f>
        <v>112.07</v>
      </c>
      <c r="AA46" s="4">
        <f>IF(X46&lt;&gt;"Liquidação Cancelada",VLOOKUP(B46,'BASE DE DADOS OPS'!$B$5:$P$9635,13,FALSE),"Liquidação Cancelada")</f>
        <v>3742.81</v>
      </c>
      <c r="AB46" s="4">
        <f t="shared" si="14"/>
        <v>3742.81</v>
      </c>
      <c r="AC46" s="3">
        <f t="shared" si="15"/>
        <v>0</v>
      </c>
      <c r="AD46" s="62"/>
    </row>
    <row r="47" spans="1:30" s="63" customFormat="1" ht="24.95" customHeight="1" x14ac:dyDescent="0.2">
      <c r="A47" s="55" t="str">
        <f t="shared" si="7"/>
        <v>1441|1440011|86|2025|76809528920|3611|1166,21</v>
      </c>
      <c r="B47" s="55" t="str">
        <f t="shared" si="8"/>
        <v>1441|1440011|86|2025|2465</v>
      </c>
      <c r="C47" s="61" t="str">
        <f t="shared" si="9"/>
        <v>1440011|2465</v>
      </c>
      <c r="D47" s="31">
        <v>1441</v>
      </c>
      <c r="E47" s="31">
        <v>1440011</v>
      </c>
      <c r="F47" s="75" t="str">
        <f t="shared" si="10"/>
        <v>86/2025</v>
      </c>
      <c r="G47" s="77">
        <v>86</v>
      </c>
      <c r="H47" s="77">
        <v>2025</v>
      </c>
      <c r="I47" s="75" t="str">
        <f t="shared" si="11"/>
        <v>10.1</v>
      </c>
      <c r="J47" s="31">
        <v>10</v>
      </c>
      <c r="K47" s="31">
        <v>1</v>
      </c>
      <c r="L47" s="31">
        <v>76809528920</v>
      </c>
      <c r="M47" s="32" t="s">
        <v>153</v>
      </c>
      <c r="N47" s="31">
        <v>3611</v>
      </c>
      <c r="O47" s="32" t="s">
        <v>132</v>
      </c>
      <c r="P47" s="18">
        <v>45754</v>
      </c>
      <c r="Q47" s="31">
        <v>3</v>
      </c>
      <c r="R47" s="33">
        <v>1166.21</v>
      </c>
      <c r="S47" s="33">
        <v>0</v>
      </c>
      <c r="T47" s="33">
        <v>0</v>
      </c>
      <c r="U47" s="72">
        <f t="shared" si="12"/>
        <v>1166.21</v>
      </c>
      <c r="V47" s="18">
        <f>IF(X47&lt;&gt;"Liquidação Cancelada",VLOOKUP(B47,'BASE DE DADOS OPS'!$B$4:$P$9650,10,FALSE),"Liquidação Cancelada")</f>
        <v>45769</v>
      </c>
      <c r="W47" s="35">
        <f t="shared" si="13"/>
        <v>11</v>
      </c>
      <c r="X47" s="31">
        <f>VLOOKUP(A47,'BASE DE DADOS OPS'!$A$4:$P$9650,12,FALSE)</f>
        <v>2465</v>
      </c>
      <c r="Y47" s="4">
        <f>IF(X47&lt;&gt;"Liquidação Cancelada",VLOOKUP(B47,'BASE DE DADOS OPS'!$B$5:$P$9635,12,FALSE),"Liquidação Cancelada")</f>
        <v>1166.21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1166.21</v>
      </c>
      <c r="AB47" s="4">
        <f t="shared" si="14"/>
        <v>1166.21</v>
      </c>
      <c r="AC47" s="3">
        <f t="shared" si="15"/>
        <v>0</v>
      </c>
      <c r="AD47" s="62" t="s">
        <v>479</v>
      </c>
    </row>
    <row r="48" spans="1:30" s="63" customFormat="1" ht="24.95" customHeight="1" x14ac:dyDescent="0.2">
      <c r="A48" s="55" t="str">
        <f t="shared" si="7"/>
        <v>1441|1440011|87|2025|17709692000144|3920|29071,77</v>
      </c>
      <c r="B48" s="55" t="str">
        <f t="shared" si="8"/>
        <v>1441|1440011|87|2025|2110</v>
      </c>
      <c r="C48" s="61" t="str">
        <f t="shared" si="9"/>
        <v>1440011|2110</v>
      </c>
      <c r="D48" s="31">
        <v>1441</v>
      </c>
      <c r="E48" s="31">
        <v>1440011</v>
      </c>
      <c r="F48" s="75" t="str">
        <f t="shared" si="10"/>
        <v>87/2025</v>
      </c>
      <c r="G48" s="77">
        <v>87</v>
      </c>
      <c r="H48" s="77">
        <v>2025</v>
      </c>
      <c r="I48" s="75" t="str">
        <f t="shared" si="11"/>
        <v>10.1</v>
      </c>
      <c r="J48" s="31">
        <v>10</v>
      </c>
      <c r="K48" s="31">
        <v>1</v>
      </c>
      <c r="L48" s="31">
        <v>17709692000144</v>
      </c>
      <c r="M48" s="32" t="s">
        <v>154</v>
      </c>
      <c r="N48" s="31">
        <v>3920</v>
      </c>
      <c r="O48" s="32" t="s">
        <v>132</v>
      </c>
      <c r="P48" s="18">
        <v>45754</v>
      </c>
      <c r="Q48" s="31">
        <v>3</v>
      </c>
      <c r="R48" s="33">
        <v>29071.77</v>
      </c>
      <c r="S48" s="33">
        <v>0</v>
      </c>
      <c r="T48" s="33">
        <v>0</v>
      </c>
      <c r="U48" s="72">
        <f t="shared" si="12"/>
        <v>29071.77</v>
      </c>
      <c r="V48" s="18">
        <f>IF(X48&lt;&gt;"Liquidação Cancelada",VLOOKUP(B48,'BASE DE DADOS OPS'!$B$4:$P$9650,10,FALSE),"Liquidação Cancelada")</f>
        <v>45754</v>
      </c>
      <c r="W48" s="35">
        <f t="shared" si="13"/>
        <v>0</v>
      </c>
      <c r="X48" s="31">
        <f>VLOOKUP(A48,'BASE DE DADOS OPS'!$A$4:$P$9650,12,FALSE)</f>
        <v>2110</v>
      </c>
      <c r="Y48" s="4">
        <f>IF(X48&lt;&gt;"Liquidação Cancelada",VLOOKUP(B48,'BASE DE DADOS OPS'!$B$5:$P$9635,12,FALSE),"Liquidação Cancelada")</f>
        <v>29071.77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29071.77</v>
      </c>
      <c r="AB48" s="4">
        <f t="shared" si="14"/>
        <v>29071.77</v>
      </c>
      <c r="AC48" s="3">
        <f t="shared" si="15"/>
        <v>0</v>
      </c>
      <c r="AD48" s="62"/>
    </row>
    <row r="49" spans="1:30" s="63" customFormat="1" ht="24.95" customHeight="1" x14ac:dyDescent="0.2">
      <c r="A49" s="55" t="str">
        <f t="shared" si="7"/>
        <v>1441|1440011|88|2025|62895958653|3611|1475,22</v>
      </c>
      <c r="B49" s="55" t="str">
        <f t="shared" si="8"/>
        <v>1441|1440011|88|2025|2220</v>
      </c>
      <c r="C49" s="61" t="str">
        <f t="shared" si="9"/>
        <v>1440011|2220</v>
      </c>
      <c r="D49" s="31">
        <v>1441</v>
      </c>
      <c r="E49" s="31">
        <v>1440011</v>
      </c>
      <c r="F49" s="75" t="str">
        <f t="shared" si="10"/>
        <v>88/2025</v>
      </c>
      <c r="G49" s="77">
        <v>88</v>
      </c>
      <c r="H49" s="77">
        <v>2025</v>
      </c>
      <c r="I49" s="75" t="str">
        <f t="shared" si="11"/>
        <v>10.1</v>
      </c>
      <c r="J49" s="31">
        <v>10</v>
      </c>
      <c r="K49" s="31">
        <v>1</v>
      </c>
      <c r="L49" s="31">
        <v>62895958653</v>
      </c>
      <c r="M49" s="32" t="s">
        <v>155</v>
      </c>
      <c r="N49" s="31">
        <v>3611</v>
      </c>
      <c r="O49" s="32" t="s">
        <v>132</v>
      </c>
      <c r="P49" s="18">
        <v>45754</v>
      </c>
      <c r="Q49" s="31">
        <v>3</v>
      </c>
      <c r="R49" s="33">
        <v>1475.22</v>
      </c>
      <c r="S49" s="33">
        <v>0</v>
      </c>
      <c r="T49" s="33">
        <v>0</v>
      </c>
      <c r="U49" s="72">
        <f t="shared" si="12"/>
        <v>1475.22</v>
      </c>
      <c r="V49" s="18">
        <f>IF(X49&lt;&gt;"Liquidação Cancelada",VLOOKUP(B49,'BASE DE DADOS OPS'!$B$4:$P$9650,10,FALSE),"Liquidação Cancelada")</f>
        <v>45756</v>
      </c>
      <c r="W49" s="35">
        <f t="shared" si="13"/>
        <v>2</v>
      </c>
      <c r="X49" s="31">
        <f>VLOOKUP(A49,'BASE DE DADOS OPS'!$A$4:$P$9650,12,FALSE)</f>
        <v>2220</v>
      </c>
      <c r="Y49" s="4">
        <f>IF(X49&lt;&gt;"Liquidação Cancelada",VLOOKUP(B49,'BASE DE DADOS OPS'!$B$5:$P$9635,12,FALSE),"Liquidação Cancelada")</f>
        <v>1475.22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1475.22</v>
      </c>
      <c r="AB49" s="4">
        <f t="shared" si="14"/>
        <v>1475.22</v>
      </c>
      <c r="AC49" s="3">
        <f t="shared" si="15"/>
        <v>0</v>
      </c>
      <c r="AD49" s="62"/>
    </row>
    <row r="50" spans="1:30" s="63" customFormat="1" ht="24.95" customHeight="1" x14ac:dyDescent="0.2">
      <c r="A50" s="55" t="str">
        <f t="shared" si="7"/>
        <v>1441|1440011|89|2025|62897306653|3611|1475,22</v>
      </c>
      <c r="B50" s="55" t="str">
        <f t="shared" si="8"/>
        <v>1441|1440011|89|2025|2207</v>
      </c>
      <c r="C50" s="61" t="str">
        <f t="shared" si="9"/>
        <v>1440011|2207</v>
      </c>
      <c r="D50" s="31">
        <v>1441</v>
      </c>
      <c r="E50" s="31">
        <v>1440011</v>
      </c>
      <c r="F50" s="75" t="str">
        <f t="shared" si="10"/>
        <v>89/2025</v>
      </c>
      <c r="G50" s="77">
        <v>89</v>
      </c>
      <c r="H50" s="77">
        <v>2025</v>
      </c>
      <c r="I50" s="75" t="str">
        <f t="shared" si="11"/>
        <v>10.1</v>
      </c>
      <c r="J50" s="31">
        <v>10</v>
      </c>
      <c r="K50" s="31">
        <v>1</v>
      </c>
      <c r="L50" s="31">
        <v>62897306653</v>
      </c>
      <c r="M50" s="32" t="s">
        <v>156</v>
      </c>
      <c r="N50" s="31">
        <v>3611</v>
      </c>
      <c r="O50" s="32" t="s">
        <v>132</v>
      </c>
      <c r="P50" s="18">
        <v>45754</v>
      </c>
      <c r="Q50" s="31">
        <v>3</v>
      </c>
      <c r="R50" s="33">
        <v>1475.22</v>
      </c>
      <c r="S50" s="33">
        <v>0</v>
      </c>
      <c r="T50" s="33">
        <v>0</v>
      </c>
      <c r="U50" s="72">
        <f t="shared" si="12"/>
        <v>1475.22</v>
      </c>
      <c r="V50" s="18">
        <f>IF(X50&lt;&gt;"Liquidação Cancelada",VLOOKUP(B50,'BASE DE DADOS OPS'!$B$4:$P$9650,10,FALSE),"Liquidação Cancelada")</f>
        <v>45756</v>
      </c>
      <c r="W50" s="35">
        <f t="shared" si="13"/>
        <v>2</v>
      </c>
      <c r="X50" s="31">
        <f>VLOOKUP(A50,'BASE DE DADOS OPS'!$A$4:$P$9650,12,FALSE)</f>
        <v>2207</v>
      </c>
      <c r="Y50" s="4">
        <f>IF(X50&lt;&gt;"Liquidação Cancelada",VLOOKUP(B50,'BASE DE DADOS OPS'!$B$5:$P$9635,12,FALSE),"Liquidação Cancelada")</f>
        <v>1475.22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1475.22</v>
      </c>
      <c r="AB50" s="4">
        <f t="shared" si="14"/>
        <v>1475.22</v>
      </c>
      <c r="AC50" s="3">
        <f t="shared" si="15"/>
        <v>0</v>
      </c>
      <c r="AD50" s="62"/>
    </row>
    <row r="51" spans="1:30" s="63" customFormat="1" ht="24.95" customHeight="1" x14ac:dyDescent="0.2">
      <c r="A51" s="55" t="str">
        <f t="shared" si="7"/>
        <v>1441|1440011|90|2025|54565707691|3611|1475,22</v>
      </c>
      <c r="B51" s="55" t="str">
        <f t="shared" si="8"/>
        <v>1441|1440011|90|2025|2209</v>
      </c>
      <c r="C51" s="61" t="str">
        <f t="shared" si="9"/>
        <v>1440011|2209</v>
      </c>
      <c r="D51" s="31">
        <v>1441</v>
      </c>
      <c r="E51" s="31">
        <v>1440011</v>
      </c>
      <c r="F51" s="75" t="str">
        <f t="shared" si="10"/>
        <v>90/2025</v>
      </c>
      <c r="G51" s="77">
        <v>90</v>
      </c>
      <c r="H51" s="77">
        <v>2025</v>
      </c>
      <c r="I51" s="75" t="str">
        <f t="shared" si="11"/>
        <v>10.1</v>
      </c>
      <c r="J51" s="31">
        <v>10</v>
      </c>
      <c r="K51" s="31">
        <v>1</v>
      </c>
      <c r="L51" s="31">
        <v>54565707691</v>
      </c>
      <c r="M51" s="32" t="s">
        <v>157</v>
      </c>
      <c r="N51" s="31">
        <v>3611</v>
      </c>
      <c r="O51" s="32" t="s">
        <v>132</v>
      </c>
      <c r="P51" s="18">
        <v>45754</v>
      </c>
      <c r="Q51" s="31">
        <v>3</v>
      </c>
      <c r="R51" s="33">
        <v>1475.22</v>
      </c>
      <c r="S51" s="33">
        <v>0</v>
      </c>
      <c r="T51" s="33">
        <v>0</v>
      </c>
      <c r="U51" s="72">
        <f t="shared" si="12"/>
        <v>1475.22</v>
      </c>
      <c r="V51" s="18">
        <f>IF(X51&lt;&gt;"Liquidação Cancelada",VLOOKUP(B51,'BASE DE DADOS OPS'!$B$4:$P$9650,10,FALSE),"Liquidação Cancelada")</f>
        <v>45756</v>
      </c>
      <c r="W51" s="35">
        <f t="shared" si="13"/>
        <v>2</v>
      </c>
      <c r="X51" s="31">
        <f>VLOOKUP(A51,'BASE DE DADOS OPS'!$A$4:$P$9650,12,FALSE)</f>
        <v>2209</v>
      </c>
      <c r="Y51" s="4">
        <f>IF(X51&lt;&gt;"Liquidação Cancelada",VLOOKUP(B51,'BASE DE DADOS OPS'!$B$5:$P$9635,12,FALSE),"Liquidação Cancelada")</f>
        <v>1475.22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1475.22</v>
      </c>
      <c r="AB51" s="4">
        <f t="shared" si="14"/>
        <v>1475.22</v>
      </c>
      <c r="AC51" s="3">
        <f t="shared" si="15"/>
        <v>0</v>
      </c>
      <c r="AD51" s="62"/>
    </row>
    <row r="52" spans="1:30" s="63" customFormat="1" ht="24.95" customHeight="1" x14ac:dyDescent="0.2">
      <c r="A52" s="55" t="str">
        <f t="shared" si="7"/>
        <v>1441|1440011|91|2025|21154554000113|3920|17074,09</v>
      </c>
      <c r="B52" s="55" t="str">
        <f t="shared" si="8"/>
        <v>1441|1440011|91|2025|265</v>
      </c>
      <c r="C52" s="61" t="str">
        <f t="shared" si="9"/>
        <v>1440011|265</v>
      </c>
      <c r="D52" s="31">
        <v>1441</v>
      </c>
      <c r="E52" s="31">
        <v>1440011</v>
      </c>
      <c r="F52" s="75" t="str">
        <f t="shared" si="10"/>
        <v>91/2025</v>
      </c>
      <c r="G52" s="77">
        <v>91</v>
      </c>
      <c r="H52" s="77">
        <v>2025</v>
      </c>
      <c r="I52" s="75" t="str">
        <f t="shared" si="11"/>
        <v>10.1</v>
      </c>
      <c r="J52" s="31">
        <v>10</v>
      </c>
      <c r="K52" s="31">
        <v>1</v>
      </c>
      <c r="L52" s="31">
        <v>21154554000113</v>
      </c>
      <c r="M52" s="32" t="s">
        <v>139</v>
      </c>
      <c r="N52" s="31">
        <v>3920</v>
      </c>
      <c r="O52" s="32" t="s">
        <v>132</v>
      </c>
      <c r="P52" s="18">
        <v>45769</v>
      </c>
      <c r="Q52" s="31">
        <v>2</v>
      </c>
      <c r="R52" s="33">
        <v>17074.09</v>
      </c>
      <c r="S52" s="33">
        <v>0</v>
      </c>
      <c r="T52" s="33">
        <v>0</v>
      </c>
      <c r="U52" s="72">
        <f t="shared" si="12"/>
        <v>17074.09</v>
      </c>
      <c r="V52" s="18">
        <v>45772</v>
      </c>
      <c r="W52" s="35">
        <f t="shared" si="13"/>
        <v>3</v>
      </c>
      <c r="X52" s="31">
        <f>VLOOKUP(A52,'BASE DE DADOS OPS'!$A$4:$P$9650,12,FALSE)</f>
        <v>265</v>
      </c>
      <c r="Y52" s="4">
        <f>IF(X52&lt;&gt;"Liquidação Cancelada",VLOOKUP(B52,'BASE DE DADOS OPS'!$B$5:$P$9635,12,FALSE),"Liquidação Cancelada")</f>
        <v>17074.09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17074.09</v>
      </c>
      <c r="AB52" s="4">
        <f t="shared" si="14"/>
        <v>17074.09</v>
      </c>
      <c r="AC52" s="3">
        <f t="shared" si="15"/>
        <v>0</v>
      </c>
      <c r="AD52" s="62" t="s">
        <v>478</v>
      </c>
    </row>
    <row r="53" spans="1:30" s="63" customFormat="1" ht="24.95" customHeight="1" x14ac:dyDescent="0.2">
      <c r="A53" s="55" t="str">
        <f t="shared" si="7"/>
        <v>1441|1440011|92|2025|24046590653|3611|6368,79</v>
      </c>
      <c r="B53" s="55" t="str">
        <f t="shared" si="8"/>
        <v>1441|1440011|92|2025|2199</v>
      </c>
      <c r="C53" s="61" t="str">
        <f t="shared" si="9"/>
        <v>1440011|2199</v>
      </c>
      <c r="D53" s="31">
        <v>1441</v>
      </c>
      <c r="E53" s="31">
        <v>1440011</v>
      </c>
      <c r="F53" s="75" t="str">
        <f t="shared" si="10"/>
        <v>92/2025</v>
      </c>
      <c r="G53" s="77">
        <v>92</v>
      </c>
      <c r="H53" s="77">
        <v>2025</v>
      </c>
      <c r="I53" s="75" t="str">
        <f t="shared" si="11"/>
        <v>10.1</v>
      </c>
      <c r="J53" s="31">
        <v>10</v>
      </c>
      <c r="K53" s="31">
        <v>1</v>
      </c>
      <c r="L53" s="31">
        <v>24046590653</v>
      </c>
      <c r="M53" s="32" t="s">
        <v>158</v>
      </c>
      <c r="N53" s="31">
        <v>3611</v>
      </c>
      <c r="O53" s="32" t="s">
        <v>132</v>
      </c>
      <c r="P53" s="18">
        <v>45754</v>
      </c>
      <c r="Q53" s="31">
        <v>3</v>
      </c>
      <c r="R53" s="33">
        <v>6368.79</v>
      </c>
      <c r="S53" s="33">
        <v>0</v>
      </c>
      <c r="T53" s="33">
        <v>0</v>
      </c>
      <c r="U53" s="72">
        <f t="shared" si="12"/>
        <v>6368.79</v>
      </c>
      <c r="V53" s="18">
        <f>IF(X53&lt;&gt;"Liquidação Cancelada",VLOOKUP(B53,'BASE DE DADOS OPS'!$B$4:$P$9650,10,FALSE),"Liquidação Cancelada")</f>
        <v>45756</v>
      </c>
      <c r="W53" s="35">
        <f t="shared" si="13"/>
        <v>2</v>
      </c>
      <c r="X53" s="31">
        <f>VLOOKUP(A53,'BASE DE DADOS OPS'!$A$4:$P$9650,12,FALSE)</f>
        <v>2199</v>
      </c>
      <c r="Y53" s="4">
        <f>IF(X53&lt;&gt;"Liquidação Cancelada",VLOOKUP(B53,'BASE DE DADOS OPS'!$B$5:$P$9635,12,FALSE),"Liquidação Cancelada")</f>
        <v>6368.79</v>
      </c>
      <c r="Z53" s="4">
        <f>IF(X53&lt;&gt;"Liquidação Cancelada",VLOOKUP(B53,'BASE DE DADOS OPS'!$B$5:$P$9635,14,FALSE),"Liquidação Cancelada")</f>
        <v>700.09</v>
      </c>
      <c r="AA53" s="4">
        <f>IF(X53&lt;&gt;"Liquidação Cancelada",VLOOKUP(B53,'BASE DE DADOS OPS'!$B$5:$P$9635,13,FALSE),"Liquidação Cancelada")</f>
        <v>5668.7</v>
      </c>
      <c r="AB53" s="4">
        <f t="shared" si="14"/>
        <v>5668.7</v>
      </c>
      <c r="AC53" s="3">
        <f t="shared" si="15"/>
        <v>0</v>
      </c>
      <c r="AD53" s="62"/>
    </row>
    <row r="54" spans="1:30" s="63" customFormat="1" ht="24.95" customHeight="1" x14ac:dyDescent="0.2">
      <c r="A54" s="55" t="str">
        <f t="shared" si="7"/>
        <v>1441|1440011|93|2025|20808044000150|3920|14984,27</v>
      </c>
      <c r="B54" s="55" t="str">
        <f t="shared" si="8"/>
        <v>1441|1440011|93|2025|2133</v>
      </c>
      <c r="C54" s="61" t="str">
        <f t="shared" si="9"/>
        <v>1440011|2133</v>
      </c>
      <c r="D54" s="31">
        <v>1441</v>
      </c>
      <c r="E54" s="31">
        <v>1440011</v>
      </c>
      <c r="F54" s="75" t="str">
        <f t="shared" si="10"/>
        <v>93/2025</v>
      </c>
      <c r="G54" s="77">
        <v>93</v>
      </c>
      <c r="H54" s="77">
        <v>2025</v>
      </c>
      <c r="I54" s="75" t="str">
        <f t="shared" si="11"/>
        <v>10.1</v>
      </c>
      <c r="J54" s="31">
        <v>10</v>
      </c>
      <c r="K54" s="31">
        <v>1</v>
      </c>
      <c r="L54" s="31">
        <v>20808044000150</v>
      </c>
      <c r="M54" s="32" t="s">
        <v>159</v>
      </c>
      <c r="N54" s="31">
        <v>3920</v>
      </c>
      <c r="O54" s="32" t="s">
        <v>132</v>
      </c>
      <c r="P54" s="18">
        <v>45754</v>
      </c>
      <c r="Q54" s="31">
        <v>3</v>
      </c>
      <c r="R54" s="33">
        <v>14984.27</v>
      </c>
      <c r="S54" s="33">
        <v>0</v>
      </c>
      <c r="T54" s="33">
        <v>0</v>
      </c>
      <c r="U54" s="72">
        <f t="shared" si="12"/>
        <v>14984.27</v>
      </c>
      <c r="V54" s="18">
        <f>IF(X54&lt;&gt;"Liquidação Cancelada",VLOOKUP(B54,'BASE DE DADOS OPS'!$B$4:$P$9650,10,FALSE),"Liquidação Cancelada")</f>
        <v>45754</v>
      </c>
      <c r="W54" s="35">
        <f t="shared" si="13"/>
        <v>0</v>
      </c>
      <c r="X54" s="31">
        <f>VLOOKUP(A54,'BASE DE DADOS OPS'!$A$4:$P$9650,12,FALSE)</f>
        <v>2133</v>
      </c>
      <c r="Y54" s="4">
        <f>IF(X54&lt;&gt;"Liquidação Cancelada",VLOOKUP(B54,'BASE DE DADOS OPS'!$B$5:$P$9635,12,FALSE),"Liquidação Cancelada")</f>
        <v>14984.27</v>
      </c>
      <c r="Z54" s="4">
        <f>IF(X54&lt;&gt;"Liquidação Cancelada",VLOOKUP(B54,'BASE DE DADOS OPS'!$B$5:$P$9635,14,FALSE),"Liquidação Cancelada")</f>
        <v>3069.35</v>
      </c>
      <c r="AA54" s="4">
        <f>IF(X54&lt;&gt;"Liquidação Cancelada",VLOOKUP(B54,'BASE DE DADOS OPS'!$B$5:$P$9635,13,FALSE),"Liquidação Cancelada")</f>
        <v>11914.92</v>
      </c>
      <c r="AB54" s="4">
        <f t="shared" si="14"/>
        <v>11914.92</v>
      </c>
      <c r="AC54" s="3">
        <f t="shared" si="15"/>
        <v>0</v>
      </c>
      <c r="AD54" s="62"/>
    </row>
    <row r="55" spans="1:30" s="63" customFormat="1" ht="24.95" customHeight="1" x14ac:dyDescent="0.2">
      <c r="A55" s="55" t="str">
        <f t="shared" si="7"/>
        <v>1441|1440011|94|2025|2589209630|3611|3205,7</v>
      </c>
      <c r="B55" s="55" t="str">
        <f t="shared" si="8"/>
        <v>1441|1440011|94|2025|2149</v>
      </c>
      <c r="C55" s="61" t="str">
        <f t="shared" si="9"/>
        <v>1440011|2149</v>
      </c>
      <c r="D55" s="31">
        <v>1441</v>
      </c>
      <c r="E55" s="31">
        <v>1440011</v>
      </c>
      <c r="F55" s="75" t="str">
        <f t="shared" si="10"/>
        <v>94/2025</v>
      </c>
      <c r="G55" s="77">
        <v>94</v>
      </c>
      <c r="H55" s="77">
        <v>2025</v>
      </c>
      <c r="I55" s="75" t="str">
        <f t="shared" si="11"/>
        <v>10.1</v>
      </c>
      <c r="J55" s="31">
        <v>10</v>
      </c>
      <c r="K55" s="31">
        <v>1</v>
      </c>
      <c r="L55" s="31">
        <v>2589209630</v>
      </c>
      <c r="M55" s="32" t="s">
        <v>160</v>
      </c>
      <c r="N55" s="31">
        <v>3611</v>
      </c>
      <c r="O55" s="32" t="s">
        <v>132</v>
      </c>
      <c r="P55" s="18">
        <v>45751</v>
      </c>
      <c r="Q55" s="31">
        <v>3</v>
      </c>
      <c r="R55" s="33">
        <v>3205.7</v>
      </c>
      <c r="S55" s="33">
        <v>0</v>
      </c>
      <c r="T55" s="33">
        <v>0</v>
      </c>
      <c r="U55" s="72">
        <f t="shared" si="12"/>
        <v>3205.7</v>
      </c>
      <c r="V55" s="18">
        <f>IF(X55&lt;&gt;"Liquidação Cancelada",VLOOKUP(B55,'BASE DE DADOS OPS'!$B$4:$P$9650,10,FALSE),"Liquidação Cancelada")</f>
        <v>45755</v>
      </c>
      <c r="W55" s="35">
        <f t="shared" si="13"/>
        <v>2</v>
      </c>
      <c r="X55" s="31">
        <f>VLOOKUP(A55,'BASE DE DADOS OPS'!$A$4:$P$9650,12,FALSE)</f>
        <v>2149</v>
      </c>
      <c r="Y55" s="4">
        <f>IF(X55&lt;&gt;"Liquidação Cancelada",VLOOKUP(B55,'BASE DE DADOS OPS'!$B$5:$P$9635,12,FALSE),"Liquidação Cancelada")</f>
        <v>3205.7</v>
      </c>
      <c r="Z55" s="4">
        <f>IF(X55&lt;&gt;"Liquidação Cancelada",VLOOKUP(B55,'BASE DE DADOS OPS'!$B$5:$P$9635,14,FALSE),"Liquidação Cancelada")</f>
        <v>28.62</v>
      </c>
      <c r="AA55" s="4">
        <f>IF(X55&lt;&gt;"Liquidação Cancelada",VLOOKUP(B55,'BASE DE DADOS OPS'!$B$5:$P$9635,13,FALSE),"Liquidação Cancelada")</f>
        <v>3177.08</v>
      </c>
      <c r="AB55" s="4">
        <f t="shared" si="14"/>
        <v>3177.08</v>
      </c>
      <c r="AC55" s="3">
        <f t="shared" si="15"/>
        <v>0</v>
      </c>
      <c r="AD55" s="62"/>
    </row>
    <row r="56" spans="1:30" s="63" customFormat="1" ht="24.95" customHeight="1" x14ac:dyDescent="0.2">
      <c r="A56" s="55" t="str">
        <f t="shared" si="7"/>
        <v>1441|1440011|95|2025|12104191653|3611|12654,84</v>
      </c>
      <c r="B56" s="55" t="str">
        <f t="shared" si="8"/>
        <v>1441|1440011|95|2025|2223</v>
      </c>
      <c r="C56" s="61" t="str">
        <f t="shared" si="9"/>
        <v>1440011|2223</v>
      </c>
      <c r="D56" s="31">
        <v>1441</v>
      </c>
      <c r="E56" s="31">
        <v>1440011</v>
      </c>
      <c r="F56" s="75" t="str">
        <f t="shared" si="10"/>
        <v>95/2025</v>
      </c>
      <c r="G56" s="77">
        <v>95</v>
      </c>
      <c r="H56" s="77">
        <v>2025</v>
      </c>
      <c r="I56" s="75" t="str">
        <f t="shared" si="11"/>
        <v>10.1</v>
      </c>
      <c r="J56" s="31">
        <v>10</v>
      </c>
      <c r="K56" s="31">
        <v>1</v>
      </c>
      <c r="L56" s="31">
        <v>12104191653</v>
      </c>
      <c r="M56" s="32" t="s">
        <v>161</v>
      </c>
      <c r="N56" s="31">
        <v>3611</v>
      </c>
      <c r="O56" s="32" t="s">
        <v>132</v>
      </c>
      <c r="P56" s="18">
        <v>45754</v>
      </c>
      <c r="Q56" s="31">
        <v>3</v>
      </c>
      <c r="R56" s="33">
        <v>12654.84</v>
      </c>
      <c r="S56" s="33">
        <v>0</v>
      </c>
      <c r="T56" s="33">
        <v>0</v>
      </c>
      <c r="U56" s="72">
        <f t="shared" si="12"/>
        <v>12654.84</v>
      </c>
      <c r="V56" s="18">
        <f>IF(X56&lt;&gt;"Liquidação Cancelada",VLOOKUP(B56,'BASE DE DADOS OPS'!$B$4:$P$9650,10,FALSE),"Liquidação Cancelada")</f>
        <v>45756</v>
      </c>
      <c r="W56" s="35">
        <f t="shared" si="13"/>
        <v>2</v>
      </c>
      <c r="X56" s="31">
        <f>VLOOKUP(A56,'BASE DE DADOS OPS'!$A$4:$P$9650,12,FALSE)</f>
        <v>2223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2428.7600000000002</v>
      </c>
      <c r="AA56" s="4">
        <f>IF(X56&lt;&gt;"Liquidação Cancelada",VLOOKUP(B56,'BASE DE DADOS OPS'!$B$5:$P$9635,13,FALSE),"Liquidação Cancelada")</f>
        <v>10226.08</v>
      </c>
      <c r="AB56" s="4">
        <f t="shared" si="14"/>
        <v>10226.08</v>
      </c>
      <c r="AC56" s="3">
        <f t="shared" si="15"/>
        <v>0</v>
      </c>
      <c r="AD56" s="62"/>
    </row>
    <row r="57" spans="1:30" s="63" customFormat="1" ht="24.95" customHeight="1" x14ac:dyDescent="0.2">
      <c r="A57" s="55" t="str">
        <f t="shared" si="7"/>
        <v>1441|1440011|96|2025|4450881680|3611|7300</v>
      </c>
      <c r="B57" s="55" t="str">
        <f t="shared" si="8"/>
        <v>1441|1440011|96|2025|2150</v>
      </c>
      <c r="C57" s="61" t="str">
        <f t="shared" si="9"/>
        <v>1440011|2150</v>
      </c>
      <c r="D57" s="31">
        <v>1441</v>
      </c>
      <c r="E57" s="31">
        <v>1440011</v>
      </c>
      <c r="F57" s="75" t="str">
        <f t="shared" si="10"/>
        <v>96/2025</v>
      </c>
      <c r="G57" s="77">
        <v>96</v>
      </c>
      <c r="H57" s="77">
        <v>2025</v>
      </c>
      <c r="I57" s="75" t="str">
        <f t="shared" si="11"/>
        <v>10.1</v>
      </c>
      <c r="J57" s="31">
        <v>10</v>
      </c>
      <c r="K57" s="31">
        <v>1</v>
      </c>
      <c r="L57" s="31">
        <v>4450881680</v>
      </c>
      <c r="M57" s="32" t="s">
        <v>162</v>
      </c>
      <c r="N57" s="31">
        <v>3611</v>
      </c>
      <c r="O57" s="32" t="s">
        <v>132</v>
      </c>
      <c r="P57" s="18">
        <v>45751</v>
      </c>
      <c r="Q57" s="31">
        <v>3</v>
      </c>
      <c r="R57" s="33">
        <v>7300</v>
      </c>
      <c r="S57" s="33">
        <v>0</v>
      </c>
      <c r="T57" s="33">
        <v>0</v>
      </c>
      <c r="U57" s="72">
        <f t="shared" si="12"/>
        <v>7300</v>
      </c>
      <c r="V57" s="18">
        <f>IF(X57&lt;&gt;"Liquidação Cancelada",VLOOKUP(B57,'BASE DE DADOS OPS'!$B$4:$P$9650,10,FALSE),"Liquidação Cancelada")</f>
        <v>45755</v>
      </c>
      <c r="W57" s="35">
        <f t="shared" si="13"/>
        <v>2</v>
      </c>
      <c r="X57" s="31">
        <f>VLOOKUP(A57,'BASE DE DADOS OPS'!$A$4:$P$9650,12,FALSE)</f>
        <v>2150</v>
      </c>
      <c r="Y57" s="4">
        <f>IF(X57&lt;&gt;"Liquidação Cancelada",VLOOKUP(B57,'BASE DE DADOS OPS'!$B$5:$P$9635,12,FALSE),"Liquidação Cancelada")</f>
        <v>7300</v>
      </c>
      <c r="Z57" s="4">
        <f>IF(X57&lt;&gt;"Liquidação Cancelada",VLOOKUP(B57,'BASE DE DADOS OPS'!$B$5:$P$9635,14,FALSE),"Liquidação Cancelada")</f>
        <v>956.18</v>
      </c>
      <c r="AA57" s="4">
        <f>IF(X57&lt;&gt;"Liquidação Cancelada",VLOOKUP(B57,'BASE DE DADOS OPS'!$B$5:$P$9635,13,FALSE),"Liquidação Cancelada")</f>
        <v>6343.82</v>
      </c>
      <c r="AB57" s="4">
        <f t="shared" si="14"/>
        <v>6343.82</v>
      </c>
      <c r="AC57" s="3">
        <f t="shared" si="15"/>
        <v>0</v>
      </c>
      <c r="AD57" s="62"/>
    </row>
    <row r="58" spans="1:30" s="63" customFormat="1" ht="24.95" customHeight="1" x14ac:dyDescent="0.2">
      <c r="A58" s="55" t="str">
        <f t="shared" si="7"/>
        <v>1441|1440011|97|2025|4858733629|3611|2080,42</v>
      </c>
      <c r="B58" s="55" t="str">
        <f t="shared" si="8"/>
        <v>1441|1440011|97|2025|2151</v>
      </c>
      <c r="C58" s="61" t="str">
        <f t="shared" si="9"/>
        <v>1440011|2151</v>
      </c>
      <c r="D58" s="31">
        <v>1441</v>
      </c>
      <c r="E58" s="31">
        <v>1440011</v>
      </c>
      <c r="F58" s="75" t="str">
        <f t="shared" si="10"/>
        <v>97/2025</v>
      </c>
      <c r="G58" s="77">
        <v>97</v>
      </c>
      <c r="H58" s="77">
        <v>2025</v>
      </c>
      <c r="I58" s="75" t="str">
        <f t="shared" si="11"/>
        <v>10.1</v>
      </c>
      <c r="J58" s="31">
        <v>10</v>
      </c>
      <c r="K58" s="31">
        <v>1</v>
      </c>
      <c r="L58" s="31">
        <v>4858733629</v>
      </c>
      <c r="M58" s="32" t="s">
        <v>163</v>
      </c>
      <c r="N58" s="31">
        <v>3611</v>
      </c>
      <c r="O58" s="32" t="s">
        <v>132</v>
      </c>
      <c r="P58" s="18">
        <v>45751</v>
      </c>
      <c r="Q58" s="31">
        <v>3</v>
      </c>
      <c r="R58" s="33">
        <v>2080.42</v>
      </c>
      <c r="S58" s="33">
        <v>0</v>
      </c>
      <c r="T58" s="33">
        <v>0</v>
      </c>
      <c r="U58" s="72">
        <f t="shared" si="12"/>
        <v>2080.42</v>
      </c>
      <c r="V58" s="18">
        <f>IF(X58&lt;&gt;"Liquidação Cancelada",VLOOKUP(B58,'BASE DE DADOS OPS'!$B$4:$P$9650,10,FALSE),"Liquidação Cancelada")</f>
        <v>45755</v>
      </c>
      <c r="W58" s="35">
        <f t="shared" si="13"/>
        <v>2</v>
      </c>
      <c r="X58" s="31">
        <f>VLOOKUP(A58,'BASE DE DADOS OPS'!$A$4:$P$9650,12,FALSE)</f>
        <v>2151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 t="shared" si="14"/>
        <v>2080.42</v>
      </c>
      <c r="AC58" s="3">
        <f t="shared" si="15"/>
        <v>0</v>
      </c>
      <c r="AD58" s="62"/>
    </row>
    <row r="59" spans="1:30" s="63" customFormat="1" ht="24.95" customHeight="1" x14ac:dyDescent="0.2">
      <c r="A59" s="55" t="str">
        <f t="shared" si="7"/>
        <v>1441|1440011|98|2025|58352910604|3611|6642,37</v>
      </c>
      <c r="B59" s="55" t="str">
        <f t="shared" si="8"/>
        <v>1441|1440011|98|2025|2214</v>
      </c>
      <c r="C59" s="61" t="str">
        <f t="shared" si="9"/>
        <v>1440011|2214</v>
      </c>
      <c r="D59" s="31">
        <v>1441</v>
      </c>
      <c r="E59" s="31">
        <v>1440011</v>
      </c>
      <c r="F59" s="75" t="str">
        <f t="shared" si="10"/>
        <v>98/2025</v>
      </c>
      <c r="G59" s="77">
        <v>98</v>
      </c>
      <c r="H59" s="77">
        <v>2025</v>
      </c>
      <c r="I59" s="75" t="str">
        <f t="shared" si="11"/>
        <v>10.1</v>
      </c>
      <c r="J59" s="31">
        <v>10</v>
      </c>
      <c r="K59" s="31">
        <v>1</v>
      </c>
      <c r="L59" s="31">
        <v>58352910604</v>
      </c>
      <c r="M59" s="32" t="s">
        <v>164</v>
      </c>
      <c r="N59" s="31">
        <v>3611</v>
      </c>
      <c r="O59" s="32" t="s">
        <v>132</v>
      </c>
      <c r="P59" s="18">
        <v>45754</v>
      </c>
      <c r="Q59" s="31">
        <v>3</v>
      </c>
      <c r="R59" s="33">
        <v>6642.37</v>
      </c>
      <c r="S59" s="33">
        <v>0</v>
      </c>
      <c r="T59" s="33">
        <v>0</v>
      </c>
      <c r="U59" s="72">
        <f t="shared" si="12"/>
        <v>6642.37</v>
      </c>
      <c r="V59" s="18">
        <f>IF(X59&lt;&gt;"Liquidação Cancelada",VLOOKUP(B59,'BASE DE DADOS OPS'!$B$4:$P$9650,10,FALSE),"Liquidação Cancelada")</f>
        <v>45756</v>
      </c>
      <c r="W59" s="35">
        <f t="shared" si="13"/>
        <v>2</v>
      </c>
      <c r="X59" s="31">
        <f>VLOOKUP(A59,'BASE DE DADOS OPS'!$A$4:$P$9650,12,FALSE)</f>
        <v>2214</v>
      </c>
      <c r="Y59" s="4">
        <f>IF(X59&lt;&gt;"Liquidação Cancelada",VLOOKUP(B59,'BASE DE DADOS OPS'!$B$5:$P$9635,12,FALSE),"Liquidação Cancelada")</f>
        <v>6642.37</v>
      </c>
      <c r="Z59" s="4">
        <f>IF(X59&lt;&gt;"Liquidação Cancelada",VLOOKUP(B59,'BASE DE DADOS OPS'!$B$5:$P$9635,14,FALSE),"Liquidação Cancelada")</f>
        <v>775.33</v>
      </c>
      <c r="AA59" s="4">
        <f>IF(X59&lt;&gt;"Liquidação Cancelada",VLOOKUP(B59,'BASE DE DADOS OPS'!$B$5:$P$9635,13,FALSE),"Liquidação Cancelada")</f>
        <v>5867.04</v>
      </c>
      <c r="AB59" s="4">
        <f t="shared" si="14"/>
        <v>5867.04</v>
      </c>
      <c r="AC59" s="3">
        <f t="shared" si="15"/>
        <v>0</v>
      </c>
      <c r="AD59" s="62"/>
    </row>
    <row r="60" spans="1:30" s="63" customFormat="1" ht="24.95" customHeight="1" x14ac:dyDescent="0.2">
      <c r="A60" s="55" t="str">
        <f t="shared" si="7"/>
        <v>1441|1440011|99|2025|1980768000131|3920|8859,34</v>
      </c>
      <c r="B60" s="55" t="str">
        <f t="shared" si="8"/>
        <v>1441|1440011|99|2025|2097</v>
      </c>
      <c r="C60" s="61" t="str">
        <f t="shared" si="9"/>
        <v>1440011|2097</v>
      </c>
      <c r="D60" s="31">
        <v>1441</v>
      </c>
      <c r="E60" s="31">
        <v>1440011</v>
      </c>
      <c r="F60" s="75" t="str">
        <f t="shared" si="10"/>
        <v>99/2025</v>
      </c>
      <c r="G60" s="77">
        <v>99</v>
      </c>
      <c r="H60" s="77">
        <v>2025</v>
      </c>
      <c r="I60" s="75" t="str">
        <f t="shared" si="11"/>
        <v>10.1</v>
      </c>
      <c r="J60" s="31">
        <v>10</v>
      </c>
      <c r="K60" s="31">
        <v>1</v>
      </c>
      <c r="L60" s="31">
        <v>1980768000131</v>
      </c>
      <c r="M60" s="32" t="s">
        <v>165</v>
      </c>
      <c r="N60" s="31">
        <v>3920</v>
      </c>
      <c r="O60" s="32" t="s">
        <v>132</v>
      </c>
      <c r="P60" s="18">
        <v>45754</v>
      </c>
      <c r="Q60" s="31">
        <v>3</v>
      </c>
      <c r="R60" s="33">
        <v>8859.34</v>
      </c>
      <c r="S60" s="33">
        <v>0</v>
      </c>
      <c r="T60" s="33">
        <v>0</v>
      </c>
      <c r="U60" s="72">
        <f t="shared" si="12"/>
        <v>8859.34</v>
      </c>
      <c r="V60" s="18">
        <f>IF(X60&lt;&gt;"Liquidação Cancelada",VLOOKUP(B60,'BASE DE DADOS OPS'!$B$4:$P$9650,10,FALSE),"Liquidação Cancelada")</f>
        <v>45754</v>
      </c>
      <c r="W60" s="35">
        <f t="shared" si="13"/>
        <v>0</v>
      </c>
      <c r="X60" s="31">
        <f>VLOOKUP(A60,'BASE DE DADOS OPS'!$A$4:$P$9650,12,FALSE)</f>
        <v>2097</v>
      </c>
      <c r="Y60" s="4">
        <f>IF(X60&lt;&gt;"Liquidação Cancelada",VLOOKUP(B60,'BASE DE DADOS OPS'!$B$5:$P$9635,12,FALSE),"Liquidação Cancelada")</f>
        <v>8859.34</v>
      </c>
      <c r="Z60" s="4">
        <f>IF(X60&lt;&gt;"Liquidação Cancelada",VLOOKUP(B60,'BASE DE DADOS OPS'!$B$5:$P$9635,14,FALSE),"Liquidação Cancelada")</f>
        <v>1384.99</v>
      </c>
      <c r="AA60" s="4">
        <f>IF(X60&lt;&gt;"Liquidação Cancelada",VLOOKUP(B60,'BASE DE DADOS OPS'!$B$5:$P$9635,13,FALSE),"Liquidação Cancelada")</f>
        <v>7474.35</v>
      </c>
      <c r="AB60" s="4">
        <f t="shared" si="14"/>
        <v>7474.35</v>
      </c>
      <c r="AC60" s="3">
        <f t="shared" si="15"/>
        <v>0</v>
      </c>
      <c r="AD60" s="62"/>
    </row>
    <row r="61" spans="1:30" s="63" customFormat="1" ht="24.95" customHeight="1" x14ac:dyDescent="0.2">
      <c r="A61" s="55" t="str">
        <f t="shared" si="7"/>
        <v>1441|1440011|100|2025|96572523691|3611|9223,33</v>
      </c>
      <c r="B61" s="55" t="str">
        <f t="shared" si="8"/>
        <v>1441|1440011|100|2025|2211</v>
      </c>
      <c r="C61" s="61" t="str">
        <f t="shared" si="9"/>
        <v>1440011|2211</v>
      </c>
      <c r="D61" s="31">
        <v>1441</v>
      </c>
      <c r="E61" s="31">
        <v>1440011</v>
      </c>
      <c r="F61" s="75" t="str">
        <f t="shared" si="10"/>
        <v>100/2025</v>
      </c>
      <c r="G61" s="77">
        <v>100</v>
      </c>
      <c r="H61" s="77">
        <v>2025</v>
      </c>
      <c r="I61" s="75" t="str">
        <f t="shared" si="11"/>
        <v>10.1</v>
      </c>
      <c r="J61" s="31">
        <v>10</v>
      </c>
      <c r="K61" s="31">
        <v>1</v>
      </c>
      <c r="L61" s="31">
        <v>96572523691</v>
      </c>
      <c r="M61" s="32" t="s">
        <v>166</v>
      </c>
      <c r="N61" s="31">
        <v>3611</v>
      </c>
      <c r="O61" s="32" t="s">
        <v>132</v>
      </c>
      <c r="P61" s="18">
        <v>45754</v>
      </c>
      <c r="Q61" s="31">
        <v>3</v>
      </c>
      <c r="R61" s="33">
        <v>9223.33</v>
      </c>
      <c r="S61" s="33">
        <v>0</v>
      </c>
      <c r="T61" s="33">
        <v>0</v>
      </c>
      <c r="U61" s="72">
        <f t="shared" si="12"/>
        <v>9223.33</v>
      </c>
      <c r="V61" s="18">
        <f>IF(X61&lt;&gt;"Liquidação Cancelada",VLOOKUP(B61,'BASE DE DADOS OPS'!$B$4:$P$9650,10,FALSE),"Liquidação Cancelada")</f>
        <v>45756</v>
      </c>
      <c r="W61" s="35">
        <f t="shared" si="13"/>
        <v>2</v>
      </c>
      <c r="X61" s="31">
        <f>VLOOKUP(A61,'BASE DE DADOS OPS'!$A$4:$P$9650,12,FALSE)</f>
        <v>2211</v>
      </c>
      <c r="Y61" s="4">
        <f>IF(X61&lt;&gt;"Liquidação Cancelada",VLOOKUP(B61,'BASE DE DADOS OPS'!$B$5:$P$9635,12,FALSE),"Liquidação Cancelada")</f>
        <v>9223.33</v>
      </c>
      <c r="Z61" s="4">
        <f>IF(X61&lt;&gt;"Liquidação Cancelada",VLOOKUP(B61,'BASE DE DADOS OPS'!$B$5:$P$9635,14,FALSE),"Liquidação Cancelada")</f>
        <v>1485.09</v>
      </c>
      <c r="AA61" s="4">
        <f>IF(X61&lt;&gt;"Liquidação Cancelada",VLOOKUP(B61,'BASE DE DADOS OPS'!$B$5:$P$9635,13,FALSE),"Liquidação Cancelada")</f>
        <v>7738.24</v>
      </c>
      <c r="AB61" s="4">
        <f t="shared" si="14"/>
        <v>7738.24</v>
      </c>
      <c r="AC61" s="3">
        <f t="shared" si="15"/>
        <v>0</v>
      </c>
      <c r="AD61" s="62"/>
    </row>
    <row r="62" spans="1:30" s="63" customFormat="1" ht="24.95" customHeight="1" x14ac:dyDescent="0.2">
      <c r="A62" s="55" t="str">
        <f t="shared" si="7"/>
        <v>1441|1440011|101|2025|16618025672|3611|3518,27</v>
      </c>
      <c r="B62" s="55" t="str">
        <f t="shared" si="8"/>
        <v>1441|1440011|101|2025|2202</v>
      </c>
      <c r="C62" s="61" t="str">
        <f t="shared" si="9"/>
        <v>1440011|2202</v>
      </c>
      <c r="D62" s="31">
        <v>1441</v>
      </c>
      <c r="E62" s="31">
        <v>1440011</v>
      </c>
      <c r="F62" s="75" t="str">
        <f t="shared" si="10"/>
        <v>101/2025</v>
      </c>
      <c r="G62" s="77">
        <v>101</v>
      </c>
      <c r="H62" s="77">
        <v>2025</v>
      </c>
      <c r="I62" s="75" t="str">
        <f t="shared" si="11"/>
        <v>10.1</v>
      </c>
      <c r="J62" s="31">
        <v>10</v>
      </c>
      <c r="K62" s="31">
        <v>1</v>
      </c>
      <c r="L62" s="31">
        <v>16618025672</v>
      </c>
      <c r="M62" s="32" t="s">
        <v>167</v>
      </c>
      <c r="N62" s="31">
        <v>3611</v>
      </c>
      <c r="O62" s="32" t="s">
        <v>132</v>
      </c>
      <c r="P62" s="18">
        <v>45754</v>
      </c>
      <c r="Q62" s="31">
        <v>3</v>
      </c>
      <c r="R62" s="33">
        <v>3518.27</v>
      </c>
      <c r="S62" s="33">
        <v>0</v>
      </c>
      <c r="T62" s="33">
        <v>0</v>
      </c>
      <c r="U62" s="72">
        <f t="shared" si="12"/>
        <v>3518.27</v>
      </c>
      <c r="V62" s="18">
        <f>IF(X62&lt;&gt;"Liquidação Cancelada",VLOOKUP(B62,'BASE DE DADOS OPS'!$B$4:$P$9650,10,FALSE),"Liquidação Cancelada")</f>
        <v>45756</v>
      </c>
      <c r="W62" s="35">
        <f t="shared" si="13"/>
        <v>2</v>
      </c>
      <c r="X62" s="31">
        <f>VLOOKUP(A62,'BASE DE DADOS OPS'!$A$4:$P$9650,12,FALSE)</f>
        <v>2202</v>
      </c>
      <c r="Y62" s="4">
        <f>IF(X62&lt;&gt;"Liquidação Cancelada",VLOOKUP(B62,'BASE DE DADOS OPS'!$B$5:$P$9635,12,FALSE),"Liquidação Cancelada")</f>
        <v>3518.27</v>
      </c>
      <c r="Z62" s="4">
        <f>IF(X62&lt;&gt;"Liquidação Cancelada",VLOOKUP(B62,'BASE DE DADOS OPS'!$B$5:$P$9635,14,FALSE),"Liquidação Cancelada")</f>
        <v>61.58</v>
      </c>
      <c r="AA62" s="4">
        <f>IF(X62&lt;&gt;"Liquidação Cancelada",VLOOKUP(B62,'BASE DE DADOS OPS'!$B$5:$P$9635,13,FALSE),"Liquidação Cancelada")</f>
        <v>3456.69</v>
      </c>
      <c r="AB62" s="4">
        <f t="shared" si="14"/>
        <v>3456.69</v>
      </c>
      <c r="AC62" s="3">
        <f t="shared" si="15"/>
        <v>0</v>
      </c>
      <c r="AD62" s="62"/>
    </row>
    <row r="63" spans="1:30" s="63" customFormat="1" ht="24.95" customHeight="1" x14ac:dyDescent="0.2">
      <c r="A63" s="55" t="str">
        <f t="shared" si="7"/>
        <v>1441|1440011|102|2025|56445180604|3611|3193,84</v>
      </c>
      <c r="B63" s="55" t="str">
        <f t="shared" si="8"/>
        <v>1441|1440011|102|2025|2222</v>
      </c>
      <c r="C63" s="61" t="str">
        <f t="shared" si="9"/>
        <v>1440011|2222</v>
      </c>
      <c r="D63" s="31">
        <v>1441</v>
      </c>
      <c r="E63" s="31">
        <v>1440011</v>
      </c>
      <c r="F63" s="75" t="str">
        <f t="shared" si="10"/>
        <v>102/2025</v>
      </c>
      <c r="G63" s="77">
        <v>102</v>
      </c>
      <c r="H63" s="77">
        <v>2025</v>
      </c>
      <c r="I63" s="75" t="str">
        <f t="shared" si="11"/>
        <v>10.1</v>
      </c>
      <c r="J63" s="31">
        <v>10</v>
      </c>
      <c r="K63" s="31">
        <v>1</v>
      </c>
      <c r="L63" s="31">
        <v>56445180604</v>
      </c>
      <c r="M63" s="32" t="s">
        <v>168</v>
      </c>
      <c r="N63" s="31">
        <v>3611</v>
      </c>
      <c r="O63" s="32" t="s">
        <v>132</v>
      </c>
      <c r="P63" s="18">
        <v>45754</v>
      </c>
      <c r="Q63" s="31">
        <v>3</v>
      </c>
      <c r="R63" s="33">
        <v>3193.84</v>
      </c>
      <c r="S63" s="33">
        <v>0</v>
      </c>
      <c r="T63" s="33">
        <v>0</v>
      </c>
      <c r="U63" s="72">
        <f t="shared" si="12"/>
        <v>3193.84</v>
      </c>
      <c r="V63" s="18">
        <f>IF(X63&lt;&gt;"Liquidação Cancelada",VLOOKUP(B63,'BASE DE DADOS OPS'!$B$4:$P$9650,10,FALSE),"Liquidação Cancelada")</f>
        <v>45756</v>
      </c>
      <c r="W63" s="35">
        <f t="shared" si="13"/>
        <v>2</v>
      </c>
      <c r="X63" s="31">
        <f>VLOOKUP(A63,'BASE DE DADOS OPS'!$A$4:$P$9650,12,FALSE)</f>
        <v>2222</v>
      </c>
      <c r="Y63" s="4">
        <f>IF(X63&lt;&gt;"Liquidação Cancelada",VLOOKUP(B63,'BASE DE DADOS OPS'!$B$5:$P$9635,12,FALSE),"Liquidação Cancelada")</f>
        <v>3193.84</v>
      </c>
      <c r="Z63" s="4">
        <f>IF(X63&lt;&gt;"Liquidação Cancelada",VLOOKUP(B63,'BASE DE DADOS OPS'!$B$5:$P$9635,14,FALSE),"Liquidação Cancelada")</f>
        <v>27.73</v>
      </c>
      <c r="AA63" s="4">
        <f>IF(X63&lt;&gt;"Liquidação Cancelada",VLOOKUP(B63,'BASE DE DADOS OPS'!$B$5:$P$9635,13,FALSE),"Liquidação Cancelada")</f>
        <v>3166.11</v>
      </c>
      <c r="AB63" s="4">
        <f t="shared" si="14"/>
        <v>3166.11</v>
      </c>
      <c r="AC63" s="3">
        <f t="shared" si="15"/>
        <v>0</v>
      </c>
      <c r="AD63" s="62"/>
    </row>
    <row r="64" spans="1:30" s="63" customFormat="1" ht="24.95" customHeight="1" x14ac:dyDescent="0.2">
      <c r="A64" s="55" t="str">
        <f t="shared" si="7"/>
        <v>1441|1440011|103|2025|31355960606|3611|3560</v>
      </c>
      <c r="B64" s="55" t="str">
        <f t="shared" si="8"/>
        <v>1441|1440011|103|2025|2153</v>
      </c>
      <c r="C64" s="61" t="str">
        <f t="shared" si="9"/>
        <v>1440011|2153</v>
      </c>
      <c r="D64" s="31">
        <v>1441</v>
      </c>
      <c r="E64" s="31">
        <v>1440011</v>
      </c>
      <c r="F64" s="75" t="str">
        <f t="shared" si="10"/>
        <v>103/2025</v>
      </c>
      <c r="G64" s="77">
        <v>103</v>
      </c>
      <c r="H64" s="77">
        <v>2025</v>
      </c>
      <c r="I64" s="75" t="str">
        <f t="shared" si="11"/>
        <v>10.1</v>
      </c>
      <c r="J64" s="31">
        <v>10</v>
      </c>
      <c r="K64" s="31">
        <v>1</v>
      </c>
      <c r="L64" s="31">
        <v>31355960606</v>
      </c>
      <c r="M64" s="32" t="s">
        <v>169</v>
      </c>
      <c r="N64" s="31">
        <v>3611</v>
      </c>
      <c r="O64" s="32" t="s">
        <v>132</v>
      </c>
      <c r="P64" s="18">
        <v>45751</v>
      </c>
      <c r="Q64" s="31">
        <v>3</v>
      </c>
      <c r="R64" s="33">
        <v>3560</v>
      </c>
      <c r="S64" s="33">
        <v>0</v>
      </c>
      <c r="T64" s="33">
        <v>0</v>
      </c>
      <c r="U64" s="72">
        <f t="shared" si="12"/>
        <v>3560</v>
      </c>
      <c r="V64" s="18">
        <f>IF(X64&lt;&gt;"Liquidação Cancelada",VLOOKUP(B64,'BASE DE DADOS OPS'!$B$4:$P$9650,10,FALSE),"Liquidação Cancelada")</f>
        <v>45755</v>
      </c>
      <c r="W64" s="35">
        <f t="shared" si="13"/>
        <v>2</v>
      </c>
      <c r="X64" s="31">
        <f>VLOOKUP(A64,'BASE DE DADOS OPS'!$A$4:$P$9650,12,FALSE)</f>
        <v>2153</v>
      </c>
      <c r="Y64" s="4">
        <f>IF(X64&lt;&gt;"Liquidação Cancelada",VLOOKUP(B64,'BASE DE DADOS OPS'!$B$5:$P$9635,12,FALSE),"Liquidação Cancelada")</f>
        <v>3560</v>
      </c>
      <c r="Z64" s="4">
        <f>IF(X64&lt;&gt;"Liquidação Cancelada",VLOOKUP(B64,'BASE DE DADOS OPS'!$B$5:$P$9635,14,FALSE),"Liquidação Cancelada")</f>
        <v>67.84</v>
      </c>
      <c r="AA64" s="4">
        <f>IF(X64&lt;&gt;"Liquidação Cancelada",VLOOKUP(B64,'BASE DE DADOS OPS'!$B$5:$P$9635,13,FALSE),"Liquidação Cancelada")</f>
        <v>3492.16</v>
      </c>
      <c r="AB64" s="4">
        <f t="shared" si="14"/>
        <v>3492.16</v>
      </c>
      <c r="AC64" s="3">
        <f t="shared" si="15"/>
        <v>0</v>
      </c>
      <c r="AD64" s="62"/>
    </row>
    <row r="65" spans="1:30" s="63" customFormat="1" ht="24.95" customHeight="1" x14ac:dyDescent="0.2">
      <c r="A65" s="55" t="str">
        <f t="shared" si="7"/>
        <v>1441|1440011|104|2025|6355953620|3611|4018,51</v>
      </c>
      <c r="B65" s="55" t="str">
        <f t="shared" si="8"/>
        <v>1441|1440011|104|2025|2157</v>
      </c>
      <c r="C65" s="61" t="str">
        <f t="shared" si="9"/>
        <v>1440011|2157</v>
      </c>
      <c r="D65" s="31">
        <v>1441</v>
      </c>
      <c r="E65" s="31">
        <v>1440011</v>
      </c>
      <c r="F65" s="75" t="str">
        <f t="shared" si="10"/>
        <v>104/2025</v>
      </c>
      <c r="G65" s="77">
        <v>104</v>
      </c>
      <c r="H65" s="77">
        <v>2025</v>
      </c>
      <c r="I65" s="75" t="str">
        <f t="shared" si="11"/>
        <v>10.1</v>
      </c>
      <c r="J65" s="31">
        <v>10</v>
      </c>
      <c r="K65" s="31">
        <v>1</v>
      </c>
      <c r="L65" s="31">
        <v>6355953620</v>
      </c>
      <c r="M65" s="32" t="s">
        <v>170</v>
      </c>
      <c r="N65" s="31">
        <v>3611</v>
      </c>
      <c r="O65" s="32" t="s">
        <v>132</v>
      </c>
      <c r="P65" s="18">
        <v>45751</v>
      </c>
      <c r="Q65" s="31">
        <v>4</v>
      </c>
      <c r="R65" s="33">
        <v>4018.51</v>
      </c>
      <c r="S65" s="33">
        <v>0</v>
      </c>
      <c r="T65" s="33">
        <v>0</v>
      </c>
      <c r="U65" s="72">
        <f t="shared" si="12"/>
        <v>4018.51</v>
      </c>
      <c r="V65" s="18">
        <f>IF(X65&lt;&gt;"Liquidação Cancelada",VLOOKUP(B65,'BASE DE DADOS OPS'!$B$4:$P$9650,10,FALSE),"Liquidação Cancelada")</f>
        <v>45755</v>
      </c>
      <c r="W65" s="35">
        <f t="shared" si="13"/>
        <v>2</v>
      </c>
      <c r="X65" s="31">
        <f>VLOOKUP(A65,'BASE DE DADOS OPS'!$A$4:$P$9650,12,FALSE)</f>
        <v>2157</v>
      </c>
      <c r="Y65" s="4">
        <f>IF(X65&lt;&gt;"Liquidação Cancelada",VLOOKUP(B65,'BASE DE DADOS OPS'!$B$5:$P$9635,12,FALSE),"Liquidação Cancelada")</f>
        <v>4018.51</v>
      </c>
      <c r="Z65" s="4">
        <f>IF(X65&lt;&gt;"Liquidação Cancelada",VLOOKUP(B65,'BASE DE DADOS OPS'!$B$5:$P$9635,14,FALSE),"Liquidação Cancelada")</f>
        <v>136.61000000000001</v>
      </c>
      <c r="AA65" s="4">
        <f>IF(X65&lt;&gt;"Liquidação Cancelada",VLOOKUP(B65,'BASE DE DADOS OPS'!$B$5:$P$9635,13,FALSE),"Liquidação Cancelada")</f>
        <v>3881.9</v>
      </c>
      <c r="AB65" s="4">
        <f t="shared" si="14"/>
        <v>3881.9</v>
      </c>
      <c r="AC65" s="3">
        <f t="shared" si="15"/>
        <v>0</v>
      </c>
      <c r="AD65" s="62"/>
    </row>
    <row r="66" spans="1:30" s="63" customFormat="1" ht="24.95" customHeight="1" x14ac:dyDescent="0.2">
      <c r="A66" s="55" t="str">
        <f t="shared" si="7"/>
        <v>1441|1440011|105|2025|91352053691|3611|4786,64</v>
      </c>
      <c r="B66" s="55" t="str">
        <f t="shared" si="8"/>
        <v>1441|1440011|105|2025|2163</v>
      </c>
      <c r="C66" s="61" t="str">
        <f t="shared" si="9"/>
        <v>1440011|2163</v>
      </c>
      <c r="D66" s="31">
        <v>1441</v>
      </c>
      <c r="E66" s="31">
        <v>1440011</v>
      </c>
      <c r="F66" s="75" t="str">
        <f t="shared" si="10"/>
        <v>105/2025</v>
      </c>
      <c r="G66" s="77">
        <v>105</v>
      </c>
      <c r="H66" s="77">
        <v>2025</v>
      </c>
      <c r="I66" s="75" t="str">
        <f t="shared" si="11"/>
        <v>10.1</v>
      </c>
      <c r="J66" s="31">
        <v>10</v>
      </c>
      <c r="K66" s="31">
        <v>1</v>
      </c>
      <c r="L66" s="31">
        <v>91352053691</v>
      </c>
      <c r="M66" s="32" t="s">
        <v>171</v>
      </c>
      <c r="N66" s="31">
        <v>3611</v>
      </c>
      <c r="O66" s="32" t="s">
        <v>132</v>
      </c>
      <c r="P66" s="18">
        <v>45751</v>
      </c>
      <c r="Q66" s="31">
        <v>3</v>
      </c>
      <c r="R66" s="33">
        <v>4786.6400000000003</v>
      </c>
      <c r="S66" s="33">
        <v>0</v>
      </c>
      <c r="T66" s="33">
        <v>0</v>
      </c>
      <c r="U66" s="72">
        <f t="shared" si="12"/>
        <v>4786.6400000000003</v>
      </c>
      <c r="V66" s="18">
        <f>IF(X66&lt;&gt;"Liquidação Cancelada",VLOOKUP(B66,'BASE DE DADOS OPS'!$B$4:$P$9650,10,FALSE),"Liquidação Cancelada")</f>
        <v>45755</v>
      </c>
      <c r="W66" s="35">
        <f t="shared" si="13"/>
        <v>2</v>
      </c>
      <c r="X66" s="31">
        <f>VLOOKUP(A66,'BASE DE DADOS OPS'!$A$4:$P$9650,12,FALSE)</f>
        <v>2163</v>
      </c>
      <c r="Y66" s="4">
        <f>IF(X66&lt;&gt;"Liquidação Cancelada",VLOOKUP(B66,'BASE DE DADOS OPS'!$B$5:$P$9635,12,FALSE),"Liquidação Cancelada")</f>
        <v>4786.6400000000003</v>
      </c>
      <c r="Z66" s="4">
        <f>IF(X66&lt;&gt;"Liquidação Cancelada",VLOOKUP(B66,'BASE DE DADOS OPS'!$B$5:$P$9635,14,FALSE),"Liquidação Cancelada")</f>
        <v>287.14</v>
      </c>
      <c r="AA66" s="4">
        <f>IF(X66&lt;&gt;"Liquidação Cancelada",VLOOKUP(B66,'BASE DE DADOS OPS'!$B$5:$P$9635,13,FALSE),"Liquidação Cancelada")</f>
        <v>4499.5</v>
      </c>
      <c r="AB66" s="4">
        <f t="shared" si="14"/>
        <v>4499.5</v>
      </c>
      <c r="AC66" s="3">
        <f t="shared" si="15"/>
        <v>0</v>
      </c>
      <c r="AD66" s="62"/>
    </row>
    <row r="67" spans="1:30" s="63" customFormat="1" ht="24.95" customHeight="1" x14ac:dyDescent="0.2">
      <c r="A67" s="55" t="str">
        <f t="shared" si="7"/>
        <v>1441|1440011|106|2025|69750416104|3611|1298,9</v>
      </c>
      <c r="B67" s="55" t="str">
        <f t="shared" si="8"/>
        <v>1441|1440011|106|2025|2164</v>
      </c>
      <c r="C67" s="61" t="str">
        <f t="shared" si="9"/>
        <v>1440011|2164</v>
      </c>
      <c r="D67" s="31">
        <v>1441</v>
      </c>
      <c r="E67" s="31">
        <v>1440011</v>
      </c>
      <c r="F67" s="75" t="str">
        <f t="shared" si="10"/>
        <v>106/2025</v>
      </c>
      <c r="G67" s="77">
        <v>106</v>
      </c>
      <c r="H67" s="77">
        <v>2025</v>
      </c>
      <c r="I67" s="75" t="str">
        <f t="shared" si="11"/>
        <v>10.1</v>
      </c>
      <c r="J67" s="31">
        <v>10</v>
      </c>
      <c r="K67" s="31">
        <v>1</v>
      </c>
      <c r="L67" s="31">
        <v>69750416104</v>
      </c>
      <c r="M67" s="32" t="s">
        <v>172</v>
      </c>
      <c r="N67" s="31">
        <v>3611</v>
      </c>
      <c r="O67" s="32" t="s">
        <v>132</v>
      </c>
      <c r="P67" s="18">
        <v>45751</v>
      </c>
      <c r="Q67" s="31">
        <v>3</v>
      </c>
      <c r="R67" s="33">
        <v>1298.9000000000001</v>
      </c>
      <c r="S67" s="33">
        <v>0</v>
      </c>
      <c r="T67" s="33">
        <v>0</v>
      </c>
      <c r="U67" s="72">
        <f t="shared" si="12"/>
        <v>1298.9000000000001</v>
      </c>
      <c r="V67" s="18">
        <f>IF(X67&lt;&gt;"Liquidação Cancelada",VLOOKUP(B67,'BASE DE DADOS OPS'!$B$4:$P$9650,10,FALSE),"Liquidação Cancelada")</f>
        <v>45755</v>
      </c>
      <c r="W67" s="35">
        <f t="shared" si="13"/>
        <v>2</v>
      </c>
      <c r="X67" s="31">
        <f>VLOOKUP(A67,'BASE DE DADOS OPS'!$A$4:$P$9650,12,FALSE)</f>
        <v>2164</v>
      </c>
      <c r="Y67" s="4">
        <f>IF(X67&lt;&gt;"Liquidação Cancelada",VLOOKUP(B67,'BASE DE DADOS OPS'!$B$5:$P$9635,12,FALSE),"Liquidação Cancelada")</f>
        <v>1298.9000000000001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1298.9000000000001</v>
      </c>
      <c r="AB67" s="4">
        <f t="shared" si="14"/>
        <v>1298.9000000000001</v>
      </c>
      <c r="AC67" s="3">
        <f t="shared" si="15"/>
        <v>0</v>
      </c>
      <c r="AD67" s="62"/>
    </row>
    <row r="68" spans="1:30" s="63" customFormat="1" ht="24.95" customHeight="1" x14ac:dyDescent="0.2">
      <c r="A68" s="55" t="str">
        <f t="shared" si="7"/>
        <v>1441|1440011|107|2025|5985417646|3611|2572,04</v>
      </c>
      <c r="B68" s="55" t="str">
        <f t="shared" si="8"/>
        <v>1441|1440011|107|2025|2168</v>
      </c>
      <c r="C68" s="61" t="str">
        <f t="shared" si="9"/>
        <v>1440011|2168</v>
      </c>
      <c r="D68" s="31">
        <v>1441</v>
      </c>
      <c r="E68" s="31">
        <v>1440011</v>
      </c>
      <c r="F68" s="75" t="str">
        <f t="shared" si="10"/>
        <v>107/2025</v>
      </c>
      <c r="G68" s="77">
        <v>107</v>
      </c>
      <c r="H68" s="77">
        <v>2025</v>
      </c>
      <c r="I68" s="75" t="str">
        <f t="shared" si="11"/>
        <v>10.1</v>
      </c>
      <c r="J68" s="31">
        <v>10</v>
      </c>
      <c r="K68" s="31">
        <v>1</v>
      </c>
      <c r="L68" s="31">
        <v>5985417646</v>
      </c>
      <c r="M68" s="32" t="s">
        <v>173</v>
      </c>
      <c r="N68" s="31">
        <v>3611</v>
      </c>
      <c r="O68" s="32" t="s">
        <v>132</v>
      </c>
      <c r="P68" s="18">
        <v>45754</v>
      </c>
      <c r="Q68" s="31">
        <v>3</v>
      </c>
      <c r="R68" s="33">
        <v>2572.04</v>
      </c>
      <c r="S68" s="33">
        <v>0</v>
      </c>
      <c r="T68" s="33">
        <v>0</v>
      </c>
      <c r="U68" s="72">
        <f t="shared" si="12"/>
        <v>2572.04</v>
      </c>
      <c r="V68" s="18">
        <f>IF(X68&lt;&gt;"Liquidação Cancelada",VLOOKUP(B68,'BASE DE DADOS OPS'!$B$4:$P$9650,10,FALSE),"Liquidação Cancelada")</f>
        <v>45755</v>
      </c>
      <c r="W68" s="35">
        <f t="shared" si="13"/>
        <v>1</v>
      </c>
      <c r="X68" s="31">
        <f>VLOOKUP(A68,'BASE DE DADOS OPS'!$A$4:$P$9650,12,FALSE)</f>
        <v>2168</v>
      </c>
      <c r="Y68" s="4">
        <f>IF(X68&lt;&gt;"Liquidação Cancelada",VLOOKUP(B68,'BASE DE DADOS OPS'!$B$5:$P$9635,12,FALSE),"Liquidação Cancelada")</f>
        <v>2572.04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2572.04</v>
      </c>
      <c r="AB68" s="4">
        <f t="shared" si="14"/>
        <v>2572.04</v>
      </c>
      <c r="AC68" s="3">
        <f t="shared" si="15"/>
        <v>0</v>
      </c>
      <c r="AD68" s="62"/>
    </row>
    <row r="69" spans="1:30" s="63" customFormat="1" ht="24.95" customHeight="1" x14ac:dyDescent="0.2">
      <c r="A69" s="55" t="str">
        <f t="shared" si="7"/>
        <v>1441|1440011|108|2025|20660570610|3611|13040,43</v>
      </c>
      <c r="B69" s="55" t="str">
        <f t="shared" si="8"/>
        <v>1441|1440011|108|2025|2221</v>
      </c>
      <c r="C69" s="61" t="str">
        <f t="shared" si="9"/>
        <v>1440011|2221</v>
      </c>
      <c r="D69" s="31">
        <v>1441</v>
      </c>
      <c r="E69" s="31">
        <v>1440011</v>
      </c>
      <c r="F69" s="75" t="str">
        <f t="shared" si="10"/>
        <v>108/2025</v>
      </c>
      <c r="G69" s="77">
        <v>108</v>
      </c>
      <c r="H69" s="77">
        <v>2025</v>
      </c>
      <c r="I69" s="75" t="str">
        <f t="shared" si="11"/>
        <v>10.1</v>
      </c>
      <c r="J69" s="31">
        <v>10</v>
      </c>
      <c r="K69" s="31">
        <v>1</v>
      </c>
      <c r="L69" s="31">
        <v>20660570610</v>
      </c>
      <c r="M69" s="32" t="s">
        <v>174</v>
      </c>
      <c r="N69" s="31">
        <v>3611</v>
      </c>
      <c r="O69" s="32" t="s">
        <v>132</v>
      </c>
      <c r="P69" s="18">
        <v>45754</v>
      </c>
      <c r="Q69" s="31">
        <v>3</v>
      </c>
      <c r="R69" s="33">
        <v>13040.43</v>
      </c>
      <c r="S69" s="33">
        <v>0</v>
      </c>
      <c r="T69" s="33">
        <v>0</v>
      </c>
      <c r="U69" s="72">
        <f t="shared" si="12"/>
        <v>13040.43</v>
      </c>
      <c r="V69" s="18">
        <f>IF(X69&lt;&gt;"Liquidação Cancelada",VLOOKUP(B69,'BASE DE DADOS OPS'!$B$4:$P$9650,10,FALSE),"Liquidação Cancelada")</f>
        <v>45756</v>
      </c>
      <c r="W69" s="35">
        <f t="shared" si="13"/>
        <v>2</v>
      </c>
      <c r="X69" s="31">
        <f>VLOOKUP(A69,'BASE DE DADOS OPS'!$A$4:$P$9650,12,FALSE)</f>
        <v>2221</v>
      </c>
      <c r="Y69" s="4">
        <f>IF(X69&lt;&gt;"Liquidação Cancelada",VLOOKUP(B69,'BASE DE DADOS OPS'!$B$5:$P$9635,12,FALSE),"Liquidação Cancelada")</f>
        <v>13040.43</v>
      </c>
      <c r="Z69" s="4">
        <f>IF(X69&lt;&gt;"Liquidação Cancelada",VLOOKUP(B69,'BASE DE DADOS OPS'!$B$5:$P$9635,14,FALSE),"Liquidação Cancelada")</f>
        <v>2534.79</v>
      </c>
      <c r="AA69" s="4">
        <f>IF(X69&lt;&gt;"Liquidação Cancelada",VLOOKUP(B69,'BASE DE DADOS OPS'!$B$5:$P$9635,13,FALSE),"Liquidação Cancelada")</f>
        <v>10505.64</v>
      </c>
      <c r="AB69" s="4">
        <f t="shared" si="14"/>
        <v>10505.64</v>
      </c>
      <c r="AC69" s="3">
        <f t="shared" si="15"/>
        <v>0</v>
      </c>
      <c r="AD69" s="62"/>
    </row>
    <row r="70" spans="1:30" s="63" customFormat="1" ht="24.95" customHeight="1" x14ac:dyDescent="0.2">
      <c r="A70" s="55" t="str">
        <f t="shared" ref="A70:A132" si="16">D70&amp;"|"&amp;E70&amp;"|"&amp;G70&amp;"|"&amp;H70&amp;"|"&amp;L70&amp;"|"&amp;N70&amp;"|"&amp;U70</f>
        <v>1441|1440011|109|2025|73060178615|3611|3561,57</v>
      </c>
      <c r="B70" s="55" t="str">
        <f t="shared" ref="B70:B132" si="17">D70&amp;"|"&amp;E70&amp;"|"&amp;G70&amp;"|"&amp;H70&amp;"|"&amp;X70</f>
        <v>1441|1440011|109|2025|2170</v>
      </c>
      <c r="C70" s="61" t="str">
        <f t="shared" ref="C70:C132" si="18">E70&amp;"|"&amp;X70</f>
        <v>1440011|2170</v>
      </c>
      <c r="D70" s="31">
        <v>1441</v>
      </c>
      <c r="E70" s="31">
        <v>1440011</v>
      </c>
      <c r="F70" s="75" t="str">
        <f t="shared" ref="F70:F132" si="19">G70&amp;"/"&amp;H70</f>
        <v>109/2025</v>
      </c>
      <c r="G70" s="77">
        <v>109</v>
      </c>
      <c r="H70" s="77">
        <v>2025</v>
      </c>
      <c r="I70" s="75" t="str">
        <f t="shared" ref="I70:I132" si="20">J70&amp;"."&amp;K70</f>
        <v>10.1</v>
      </c>
      <c r="J70" s="31">
        <v>10</v>
      </c>
      <c r="K70" s="31">
        <v>1</v>
      </c>
      <c r="L70" s="31">
        <v>73060178615</v>
      </c>
      <c r="M70" s="32" t="s">
        <v>175</v>
      </c>
      <c r="N70" s="31">
        <v>3611</v>
      </c>
      <c r="O70" s="32" t="s">
        <v>132</v>
      </c>
      <c r="P70" s="18">
        <v>45754</v>
      </c>
      <c r="Q70" s="31">
        <v>3</v>
      </c>
      <c r="R70" s="33">
        <v>3561.57</v>
      </c>
      <c r="S70" s="33">
        <v>0</v>
      </c>
      <c r="T70" s="33">
        <v>0</v>
      </c>
      <c r="U70" s="72">
        <f t="shared" ref="U70:U132" si="21">R70-S70-T70</f>
        <v>3561.57</v>
      </c>
      <c r="V70" s="18">
        <f>IF(X70&lt;&gt;"Liquidação Cancelada",VLOOKUP(B70,'BASE DE DADOS OPS'!$B$4:$P$9650,10,FALSE),"Liquidação Cancelada")</f>
        <v>45755</v>
      </c>
      <c r="W70" s="35">
        <f t="shared" ref="W70:W132" si="22">IF(X70&lt;&gt;"Liquidação Cancelada",IF(ISBLANK(V70),"AGUARDANDO PAGAMENTO",NETWORKDAYS(P70,V70)-1),"Liquidação Cancelada")</f>
        <v>1</v>
      </c>
      <c r="X70" s="31">
        <f>VLOOKUP(A70,'BASE DE DADOS OPS'!$A$4:$P$9650,12,FALSE)</f>
        <v>2170</v>
      </c>
      <c r="Y70" s="4">
        <f>IF(X70&lt;&gt;"Liquidação Cancelada",VLOOKUP(B70,'BASE DE DADOS OPS'!$B$5:$P$9635,12,FALSE),"Liquidação Cancelada")</f>
        <v>3561.57</v>
      </c>
      <c r="Z70" s="4">
        <f>IF(X70&lt;&gt;"Liquidação Cancelada",VLOOKUP(B70,'BASE DE DADOS OPS'!$B$5:$P$9635,14,FALSE),"Liquidação Cancelada")</f>
        <v>68.069999999999993</v>
      </c>
      <c r="AA70" s="4">
        <f>IF(X70&lt;&gt;"Liquidação Cancelada",VLOOKUP(B70,'BASE DE DADOS OPS'!$B$5:$P$9635,13,FALSE),"Liquidação Cancelada")</f>
        <v>3493.5</v>
      </c>
      <c r="AB70" s="4">
        <f t="shared" ref="AB70:AB132" si="23">IF(X70&lt;&gt;"Liquidação Cancelada",Y70-Z70,"Liquidação Cancelada")</f>
        <v>3493.5</v>
      </c>
      <c r="AC70" s="3">
        <f t="shared" ref="AC70:AC132" si="24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 t="shared" si="16"/>
        <v>1441|1440011|110|2025|37578588672|3611|1780,23</v>
      </c>
      <c r="B71" s="55" t="str">
        <f t="shared" si="17"/>
        <v>1441|1440011|110|2025|2171</v>
      </c>
      <c r="C71" s="61" t="str">
        <f t="shared" si="18"/>
        <v>1440011|2171</v>
      </c>
      <c r="D71" s="31">
        <v>1441</v>
      </c>
      <c r="E71" s="31">
        <v>1440011</v>
      </c>
      <c r="F71" s="75" t="str">
        <f t="shared" si="19"/>
        <v>110/2025</v>
      </c>
      <c r="G71" s="77">
        <v>110</v>
      </c>
      <c r="H71" s="77">
        <v>2025</v>
      </c>
      <c r="I71" s="75" t="str">
        <f t="shared" si="20"/>
        <v>10.1</v>
      </c>
      <c r="J71" s="31">
        <v>10</v>
      </c>
      <c r="K71" s="31">
        <v>1</v>
      </c>
      <c r="L71" s="31">
        <v>37578588672</v>
      </c>
      <c r="M71" s="32" t="s">
        <v>176</v>
      </c>
      <c r="N71" s="31">
        <v>3611</v>
      </c>
      <c r="O71" s="32" t="s">
        <v>132</v>
      </c>
      <c r="P71" s="18">
        <v>45754</v>
      </c>
      <c r="Q71" s="31">
        <v>3</v>
      </c>
      <c r="R71" s="33">
        <v>1780.23</v>
      </c>
      <c r="S71" s="33">
        <v>0</v>
      </c>
      <c r="T71" s="33">
        <v>0</v>
      </c>
      <c r="U71" s="72">
        <f t="shared" si="21"/>
        <v>1780.23</v>
      </c>
      <c r="V71" s="18">
        <f>IF(X71&lt;&gt;"Liquidação Cancelada",VLOOKUP(B71,'BASE DE DADOS OPS'!$B$4:$P$9650,10,FALSE),"Liquidação Cancelada")</f>
        <v>45755</v>
      </c>
      <c r="W71" s="35">
        <f t="shared" si="22"/>
        <v>1</v>
      </c>
      <c r="X71" s="31">
        <f>VLOOKUP(A71,'BASE DE DADOS OPS'!$A$4:$P$9650,12,FALSE)</f>
        <v>2171</v>
      </c>
      <c r="Y71" s="4">
        <f>IF(X71&lt;&gt;"Liquidação Cancelada",VLOOKUP(B71,'BASE DE DADOS OPS'!$B$5:$P$9635,12,FALSE),"Liquidação Cancelada")</f>
        <v>1780.23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1780.23</v>
      </c>
      <c r="AB71" s="4">
        <f t="shared" si="23"/>
        <v>1780.23</v>
      </c>
      <c r="AC71" s="3">
        <f t="shared" si="24"/>
        <v>0</v>
      </c>
      <c r="AD71" s="62"/>
    </row>
    <row r="72" spans="1:30" s="63" customFormat="1" ht="24.95" customHeight="1" x14ac:dyDescent="0.2">
      <c r="A72" s="55" t="str">
        <f t="shared" si="16"/>
        <v>1441|1440011|111|2025|83228365620|3611|3633,97</v>
      </c>
      <c r="B72" s="55" t="str">
        <f t="shared" si="17"/>
        <v>1441|1440011|111|2025|2172</v>
      </c>
      <c r="C72" s="61" t="str">
        <f t="shared" si="18"/>
        <v>1440011|2172</v>
      </c>
      <c r="D72" s="31">
        <v>1441</v>
      </c>
      <c r="E72" s="31">
        <v>1440011</v>
      </c>
      <c r="F72" s="75" t="str">
        <f t="shared" si="19"/>
        <v>111/2025</v>
      </c>
      <c r="G72" s="77">
        <v>111</v>
      </c>
      <c r="H72" s="77">
        <v>2025</v>
      </c>
      <c r="I72" s="75" t="str">
        <f t="shared" si="20"/>
        <v>10.1</v>
      </c>
      <c r="J72" s="31">
        <v>10</v>
      </c>
      <c r="K72" s="31">
        <v>1</v>
      </c>
      <c r="L72" s="31">
        <v>83228365620</v>
      </c>
      <c r="M72" s="32" t="s">
        <v>177</v>
      </c>
      <c r="N72" s="31">
        <v>3611</v>
      </c>
      <c r="O72" s="32" t="s">
        <v>132</v>
      </c>
      <c r="P72" s="18">
        <v>45754</v>
      </c>
      <c r="Q72" s="31">
        <v>3</v>
      </c>
      <c r="R72" s="33">
        <v>3633.97</v>
      </c>
      <c r="S72" s="33">
        <v>0</v>
      </c>
      <c r="T72" s="33">
        <v>0</v>
      </c>
      <c r="U72" s="72">
        <f t="shared" si="21"/>
        <v>3633.97</v>
      </c>
      <c r="V72" s="18">
        <f>IF(X72&lt;&gt;"Liquidação Cancelada",VLOOKUP(B72,'BASE DE DADOS OPS'!$B$4:$P$9650,10,FALSE),"Liquidação Cancelada")</f>
        <v>45755</v>
      </c>
      <c r="W72" s="35">
        <f t="shared" si="22"/>
        <v>1</v>
      </c>
      <c r="X72" s="31">
        <f>VLOOKUP(A72,'BASE DE DADOS OPS'!$A$4:$P$9650,12,FALSE)</f>
        <v>2172</v>
      </c>
      <c r="Y72" s="4">
        <f>IF(X72&lt;&gt;"Liquidação Cancelada",VLOOKUP(B72,'BASE DE DADOS OPS'!$B$5:$P$9635,12,FALSE),"Liquidação Cancelada")</f>
        <v>3633.97</v>
      </c>
      <c r="Z72" s="4">
        <f>IF(X72&lt;&gt;"Liquidação Cancelada",VLOOKUP(B72,'BASE DE DADOS OPS'!$B$5:$P$9635,14,FALSE),"Liquidação Cancelada")</f>
        <v>78.930000000000007</v>
      </c>
      <c r="AA72" s="4">
        <f>IF(X72&lt;&gt;"Liquidação Cancelada",VLOOKUP(B72,'BASE DE DADOS OPS'!$B$5:$P$9635,13,FALSE),"Liquidação Cancelada")</f>
        <v>3555.04</v>
      </c>
      <c r="AB72" s="4">
        <f t="shared" si="23"/>
        <v>3555.04</v>
      </c>
      <c r="AC72" s="3">
        <f t="shared" si="24"/>
        <v>0</v>
      </c>
      <c r="AD72" s="62"/>
    </row>
    <row r="73" spans="1:30" s="63" customFormat="1" ht="24.95" customHeight="1" x14ac:dyDescent="0.2">
      <c r="A73" s="55" t="str">
        <f t="shared" si="16"/>
        <v>1441|1440011|112|2025|83507191687|3611|3633,97</v>
      </c>
      <c r="B73" s="55" t="str">
        <f t="shared" si="17"/>
        <v>1441|1440011|112|2025|2173</v>
      </c>
      <c r="C73" s="61" t="str">
        <f t="shared" si="18"/>
        <v>1440011|2173</v>
      </c>
      <c r="D73" s="31">
        <v>1441</v>
      </c>
      <c r="E73" s="31">
        <v>1440011</v>
      </c>
      <c r="F73" s="75" t="str">
        <f t="shared" si="19"/>
        <v>112/2025</v>
      </c>
      <c r="G73" s="77">
        <v>112</v>
      </c>
      <c r="H73" s="77">
        <v>2025</v>
      </c>
      <c r="I73" s="75" t="str">
        <f t="shared" si="20"/>
        <v>10.1</v>
      </c>
      <c r="J73" s="31">
        <v>10</v>
      </c>
      <c r="K73" s="31">
        <v>1</v>
      </c>
      <c r="L73" s="31">
        <v>83507191687</v>
      </c>
      <c r="M73" s="32" t="s">
        <v>178</v>
      </c>
      <c r="N73" s="31">
        <v>3611</v>
      </c>
      <c r="O73" s="32" t="s">
        <v>132</v>
      </c>
      <c r="P73" s="18">
        <v>45754</v>
      </c>
      <c r="Q73" s="31">
        <v>3</v>
      </c>
      <c r="R73" s="33">
        <v>3633.97</v>
      </c>
      <c r="S73" s="33">
        <v>0</v>
      </c>
      <c r="T73" s="33">
        <v>0</v>
      </c>
      <c r="U73" s="72">
        <f t="shared" si="21"/>
        <v>3633.97</v>
      </c>
      <c r="V73" s="18">
        <f>IF(X73&lt;&gt;"Liquidação Cancelada",VLOOKUP(B73,'BASE DE DADOS OPS'!$B$4:$P$9650,10,FALSE),"Liquidação Cancelada")</f>
        <v>45755</v>
      </c>
      <c r="W73" s="35">
        <f t="shared" si="22"/>
        <v>1</v>
      </c>
      <c r="X73" s="31">
        <f>VLOOKUP(A73,'BASE DE DADOS OPS'!$A$4:$P$9650,12,FALSE)</f>
        <v>2173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23"/>
        <v>3555.04</v>
      </c>
      <c r="AC73" s="3">
        <f t="shared" si="24"/>
        <v>0</v>
      </c>
      <c r="AD73" s="62"/>
    </row>
    <row r="74" spans="1:30" s="63" customFormat="1" ht="24.95" customHeight="1" x14ac:dyDescent="0.2">
      <c r="A74" s="55" t="str">
        <f t="shared" si="16"/>
        <v>1441|1440011|113|2025|11713521660|3611|2718,97</v>
      </c>
      <c r="B74" s="55" t="str">
        <f t="shared" si="17"/>
        <v>1441|1440011|113|2025|2174</v>
      </c>
      <c r="C74" s="61" t="str">
        <f t="shared" si="18"/>
        <v>1440011|2174</v>
      </c>
      <c r="D74" s="31">
        <v>1441</v>
      </c>
      <c r="E74" s="31">
        <v>1440011</v>
      </c>
      <c r="F74" s="75" t="str">
        <f t="shared" si="19"/>
        <v>113/2025</v>
      </c>
      <c r="G74" s="77">
        <v>113</v>
      </c>
      <c r="H74" s="77">
        <v>2025</v>
      </c>
      <c r="I74" s="75" t="str">
        <f t="shared" si="20"/>
        <v>10.1</v>
      </c>
      <c r="J74" s="31">
        <v>10</v>
      </c>
      <c r="K74" s="31">
        <v>1</v>
      </c>
      <c r="L74" s="31">
        <v>11713521660</v>
      </c>
      <c r="M74" s="32" t="s">
        <v>179</v>
      </c>
      <c r="N74" s="31">
        <v>3611</v>
      </c>
      <c r="O74" s="32" t="s">
        <v>132</v>
      </c>
      <c r="P74" s="18">
        <v>45754</v>
      </c>
      <c r="Q74" s="31">
        <v>3</v>
      </c>
      <c r="R74" s="33">
        <v>2718.97</v>
      </c>
      <c r="S74" s="33">
        <v>0</v>
      </c>
      <c r="T74" s="33">
        <v>0</v>
      </c>
      <c r="U74" s="72">
        <f t="shared" si="21"/>
        <v>2718.97</v>
      </c>
      <c r="V74" s="18">
        <f>IF(X74&lt;&gt;"Liquidação Cancelada",VLOOKUP(B74,'BASE DE DADOS OPS'!$B$4:$P$9650,10,FALSE),"Liquidação Cancelada")</f>
        <v>45755</v>
      </c>
      <c r="W74" s="35">
        <f t="shared" si="22"/>
        <v>1</v>
      </c>
      <c r="X74" s="31">
        <f>VLOOKUP(A74,'BASE DE DADOS OPS'!$A$4:$P$9650,12,FALSE)</f>
        <v>2174</v>
      </c>
      <c r="Y74" s="4">
        <f>IF(X74&lt;&gt;"Liquidação Cancelada",VLOOKUP(B74,'BASE DE DADOS OPS'!$B$5:$P$9635,12,FALSE),"Liquidação Cancelada")</f>
        <v>2718.97</v>
      </c>
      <c r="Z74" s="4">
        <f>IF(X74&lt;&gt;"Liquidação Cancelada",VLOOKUP(B74,'BASE DE DADOS OPS'!$B$5:$P$9635,14,FALSE),"Liquidação Cancelada")</f>
        <v>0</v>
      </c>
      <c r="AA74" s="4">
        <f>IF(X74&lt;&gt;"Liquidação Cancelada",VLOOKUP(B74,'BASE DE DADOS OPS'!$B$5:$P$9635,13,FALSE),"Liquidação Cancelada")</f>
        <v>2718.97</v>
      </c>
      <c r="AB74" s="4">
        <f t="shared" si="23"/>
        <v>2718.97</v>
      </c>
      <c r="AC74" s="3">
        <f t="shared" si="24"/>
        <v>0</v>
      </c>
      <c r="AD74" s="62"/>
    </row>
    <row r="75" spans="1:30" s="63" customFormat="1" ht="24.95" customHeight="1" x14ac:dyDescent="0.2">
      <c r="A75" s="55" t="str">
        <f t="shared" si="16"/>
        <v>1441|1440011|114|2025|84939974634|3611|5000</v>
      </c>
      <c r="B75" s="55" t="str">
        <f t="shared" si="17"/>
        <v>1441|1440011|114|2025|2176</v>
      </c>
      <c r="C75" s="61" t="str">
        <f t="shared" si="18"/>
        <v>1440011|2176</v>
      </c>
      <c r="D75" s="31">
        <v>1441</v>
      </c>
      <c r="E75" s="31">
        <v>1440011</v>
      </c>
      <c r="F75" s="75" t="str">
        <f t="shared" si="19"/>
        <v>114/2025</v>
      </c>
      <c r="G75" s="77">
        <v>114</v>
      </c>
      <c r="H75" s="77">
        <v>2025</v>
      </c>
      <c r="I75" s="75" t="str">
        <f t="shared" si="20"/>
        <v>10.1</v>
      </c>
      <c r="J75" s="31">
        <v>10</v>
      </c>
      <c r="K75" s="31">
        <v>1</v>
      </c>
      <c r="L75" s="31">
        <v>84939974634</v>
      </c>
      <c r="M75" s="32" t="s">
        <v>180</v>
      </c>
      <c r="N75" s="31">
        <v>3611</v>
      </c>
      <c r="O75" s="32" t="s">
        <v>132</v>
      </c>
      <c r="P75" s="18">
        <v>45754</v>
      </c>
      <c r="Q75" s="31">
        <v>3</v>
      </c>
      <c r="R75" s="33">
        <v>5000</v>
      </c>
      <c r="S75" s="33">
        <v>0</v>
      </c>
      <c r="T75" s="33">
        <v>0</v>
      </c>
      <c r="U75" s="72">
        <f t="shared" si="21"/>
        <v>5000</v>
      </c>
      <c r="V75" s="18">
        <f>IF(X75&lt;&gt;"Liquidação Cancelada",VLOOKUP(B75,'BASE DE DADOS OPS'!$B$4:$P$9650,10,FALSE),"Liquidação Cancelada")</f>
        <v>45755</v>
      </c>
      <c r="W75" s="35">
        <f t="shared" si="22"/>
        <v>1</v>
      </c>
      <c r="X75" s="31">
        <f>VLOOKUP(A75,'BASE DE DADOS OPS'!$A$4:$P$9650,12,FALSE)</f>
        <v>2176</v>
      </c>
      <c r="Y75" s="4">
        <f>IF(X75&lt;&gt;"Liquidação Cancelada",VLOOKUP(B75,'BASE DE DADOS OPS'!$B$5:$P$9635,12,FALSE),"Liquidação Cancelada")</f>
        <v>5000</v>
      </c>
      <c r="Z75" s="4">
        <f>IF(X75&lt;&gt;"Liquidação Cancelada",VLOOKUP(B75,'BASE DE DADOS OPS'!$B$5:$P$9635,14,FALSE),"Liquidação Cancelada")</f>
        <v>335.15</v>
      </c>
      <c r="AA75" s="4">
        <f>IF(X75&lt;&gt;"Liquidação Cancelada",VLOOKUP(B75,'BASE DE DADOS OPS'!$B$5:$P$9635,13,FALSE),"Liquidação Cancelada")</f>
        <v>4664.8500000000004</v>
      </c>
      <c r="AB75" s="4">
        <f t="shared" si="23"/>
        <v>4664.8500000000004</v>
      </c>
      <c r="AC75" s="3">
        <f t="shared" si="24"/>
        <v>0</v>
      </c>
      <c r="AD75" s="62"/>
    </row>
    <row r="76" spans="1:30" s="63" customFormat="1" ht="24.95" customHeight="1" x14ac:dyDescent="0.2">
      <c r="A76" s="55" t="str">
        <f t="shared" si="16"/>
        <v>1441|1440011|115|2025|24891606649|3611|5000</v>
      </c>
      <c r="B76" s="55" t="str">
        <f t="shared" si="17"/>
        <v>1441|1440011|115|2025|2178</v>
      </c>
      <c r="C76" s="61" t="str">
        <f t="shared" si="18"/>
        <v>1440011|2178</v>
      </c>
      <c r="D76" s="31">
        <v>1441</v>
      </c>
      <c r="E76" s="31">
        <v>1440011</v>
      </c>
      <c r="F76" s="75" t="str">
        <f t="shared" si="19"/>
        <v>115/2025</v>
      </c>
      <c r="G76" s="77">
        <v>115</v>
      </c>
      <c r="H76" s="77">
        <v>2025</v>
      </c>
      <c r="I76" s="75" t="str">
        <f t="shared" si="20"/>
        <v>10.1</v>
      </c>
      <c r="J76" s="31">
        <v>10</v>
      </c>
      <c r="K76" s="31">
        <v>1</v>
      </c>
      <c r="L76" s="31">
        <v>24891606649</v>
      </c>
      <c r="M76" s="32" t="s">
        <v>181</v>
      </c>
      <c r="N76" s="31">
        <v>3611</v>
      </c>
      <c r="O76" s="32" t="s">
        <v>132</v>
      </c>
      <c r="P76" s="18">
        <v>45754</v>
      </c>
      <c r="Q76" s="31">
        <v>3</v>
      </c>
      <c r="R76" s="33">
        <v>5000</v>
      </c>
      <c r="S76" s="33">
        <v>0</v>
      </c>
      <c r="T76" s="33">
        <v>0</v>
      </c>
      <c r="U76" s="72">
        <f t="shared" si="21"/>
        <v>5000</v>
      </c>
      <c r="V76" s="18">
        <f>IF(X76&lt;&gt;"Liquidação Cancelada",VLOOKUP(B76,'BASE DE DADOS OPS'!$B$4:$P$9650,10,FALSE),"Liquidação Cancelada")</f>
        <v>45755</v>
      </c>
      <c r="W76" s="35">
        <f t="shared" si="22"/>
        <v>1</v>
      </c>
      <c r="X76" s="31">
        <f>VLOOKUP(A76,'BASE DE DADOS OPS'!$A$4:$P$9650,12,FALSE)</f>
        <v>2178</v>
      </c>
      <c r="Y76" s="4">
        <f>IF(X76&lt;&gt;"Liquidação Cancelada",VLOOKUP(B76,'BASE DE DADOS OPS'!$B$5:$P$9635,12,FALSE),"Liquidação Cancelada")</f>
        <v>5000</v>
      </c>
      <c r="Z76" s="4">
        <f>IF(X76&lt;&gt;"Liquidação Cancelada",VLOOKUP(B76,'BASE DE DADOS OPS'!$B$5:$P$9635,14,FALSE),"Liquidação Cancelada")</f>
        <v>335.15</v>
      </c>
      <c r="AA76" s="4">
        <f>IF(X76&lt;&gt;"Liquidação Cancelada",VLOOKUP(B76,'BASE DE DADOS OPS'!$B$5:$P$9635,13,FALSE),"Liquidação Cancelada")</f>
        <v>4664.8500000000004</v>
      </c>
      <c r="AB76" s="4">
        <f t="shared" si="23"/>
        <v>4664.8500000000004</v>
      </c>
      <c r="AC76" s="3">
        <f t="shared" si="24"/>
        <v>0</v>
      </c>
      <c r="AD76" s="62"/>
    </row>
    <row r="77" spans="1:30" s="63" customFormat="1" ht="24.95" customHeight="1" x14ac:dyDescent="0.2">
      <c r="A77" s="55" t="str">
        <f t="shared" si="16"/>
        <v>1441|1440011|116|2025|21374872687|3611|7723,94</v>
      </c>
      <c r="B77" s="55" t="str">
        <f t="shared" si="17"/>
        <v>1441|1440011|116|2025|2181</v>
      </c>
      <c r="C77" s="61" t="str">
        <f t="shared" si="18"/>
        <v>1440011|2181</v>
      </c>
      <c r="D77" s="31">
        <v>1441</v>
      </c>
      <c r="E77" s="31">
        <v>1440011</v>
      </c>
      <c r="F77" s="75" t="str">
        <f t="shared" si="19"/>
        <v>116/2025</v>
      </c>
      <c r="G77" s="77">
        <v>116</v>
      </c>
      <c r="H77" s="77">
        <v>2025</v>
      </c>
      <c r="I77" s="75" t="str">
        <f t="shared" si="20"/>
        <v>10.1</v>
      </c>
      <c r="J77" s="31">
        <v>10</v>
      </c>
      <c r="K77" s="31">
        <v>1</v>
      </c>
      <c r="L77" s="31">
        <v>21374872687</v>
      </c>
      <c r="M77" s="32" t="s">
        <v>182</v>
      </c>
      <c r="N77" s="31">
        <v>3611</v>
      </c>
      <c r="O77" s="32" t="s">
        <v>132</v>
      </c>
      <c r="P77" s="18">
        <v>45754</v>
      </c>
      <c r="Q77" s="31">
        <v>3</v>
      </c>
      <c r="R77" s="33">
        <v>7723.94</v>
      </c>
      <c r="S77" s="33">
        <v>0</v>
      </c>
      <c r="T77" s="33">
        <v>0</v>
      </c>
      <c r="U77" s="72">
        <f t="shared" si="21"/>
        <v>7723.94</v>
      </c>
      <c r="V77" s="18">
        <f>IF(X77&lt;&gt;"Liquidação Cancelada",VLOOKUP(B77,'BASE DE DADOS OPS'!$B$4:$P$9650,10,FALSE),"Liquidação Cancelada")</f>
        <v>45755</v>
      </c>
      <c r="W77" s="35">
        <f t="shared" si="22"/>
        <v>1</v>
      </c>
      <c r="X77" s="31">
        <f>VLOOKUP(A77,'BASE DE DADOS OPS'!$A$4:$P$9650,12,FALSE)</f>
        <v>2181</v>
      </c>
      <c r="Y77" s="4">
        <f>IF(X77&lt;&gt;"Liquidação Cancelada",VLOOKUP(B77,'BASE DE DADOS OPS'!$B$5:$P$9635,12,FALSE),"Liquidação Cancelada")</f>
        <v>7723.9400000000005</v>
      </c>
      <c r="Z77" s="4">
        <f>IF(X77&lt;&gt;"Liquidação Cancelada",VLOOKUP(B77,'BASE DE DADOS OPS'!$B$5:$P$9635,14,FALSE),"Liquidação Cancelada")</f>
        <v>1072.76</v>
      </c>
      <c r="AA77" s="4">
        <f>IF(X77&lt;&gt;"Liquidação Cancelada",VLOOKUP(B77,'BASE DE DADOS OPS'!$B$5:$P$9635,13,FALSE),"Liquidação Cancelada")</f>
        <v>6651.18</v>
      </c>
      <c r="AB77" s="4">
        <f t="shared" si="23"/>
        <v>6651.18</v>
      </c>
      <c r="AC77" s="3">
        <f t="shared" si="24"/>
        <v>-9.0949470177292824E-13</v>
      </c>
      <c r="AD77" s="62"/>
    </row>
    <row r="78" spans="1:30" s="63" customFormat="1" ht="24.95" customHeight="1" x14ac:dyDescent="0.2">
      <c r="A78" s="55" t="str">
        <f t="shared" si="16"/>
        <v>1441|1440011|117|2025|64487796000131|3920|8931,71</v>
      </c>
      <c r="B78" s="55" t="str">
        <f t="shared" si="17"/>
        <v>1441|1440011|117|2025|2106</v>
      </c>
      <c r="C78" s="61" t="str">
        <f t="shared" si="18"/>
        <v>1440011|2106</v>
      </c>
      <c r="D78" s="31">
        <v>1441</v>
      </c>
      <c r="E78" s="31">
        <v>1440011</v>
      </c>
      <c r="F78" s="75" t="str">
        <f t="shared" si="19"/>
        <v>117/2025</v>
      </c>
      <c r="G78" s="77">
        <v>117</v>
      </c>
      <c r="H78" s="77">
        <v>2025</v>
      </c>
      <c r="I78" s="75" t="str">
        <f t="shared" si="20"/>
        <v>10.1</v>
      </c>
      <c r="J78" s="31">
        <v>10</v>
      </c>
      <c r="K78" s="31">
        <v>1</v>
      </c>
      <c r="L78" s="31">
        <v>64487796000131</v>
      </c>
      <c r="M78" s="32" t="s">
        <v>183</v>
      </c>
      <c r="N78" s="31">
        <v>3920</v>
      </c>
      <c r="O78" s="32" t="s">
        <v>132</v>
      </c>
      <c r="P78" s="18">
        <v>45754</v>
      </c>
      <c r="Q78" s="31">
        <v>3</v>
      </c>
      <c r="R78" s="33">
        <v>8931.7099999999991</v>
      </c>
      <c r="S78" s="33">
        <v>0</v>
      </c>
      <c r="T78" s="33">
        <v>0</v>
      </c>
      <c r="U78" s="72">
        <f t="shared" si="21"/>
        <v>8931.7099999999991</v>
      </c>
      <c r="V78" s="18">
        <f>IF(X78&lt;&gt;"Liquidação Cancelada",VLOOKUP(B78,'BASE DE DADOS OPS'!$B$4:$P$9650,10,FALSE),"Liquidação Cancelada")</f>
        <v>45754</v>
      </c>
      <c r="W78" s="35">
        <f t="shared" si="22"/>
        <v>0</v>
      </c>
      <c r="X78" s="31">
        <f>VLOOKUP(A78,'BASE DE DADOS OPS'!$A$4:$P$9650,12,FALSE)</f>
        <v>2106</v>
      </c>
      <c r="Y78" s="4">
        <f>IF(X78&lt;&gt;"Liquidação Cancelada",VLOOKUP(B78,'BASE DE DADOS OPS'!$B$5:$P$9635,12,FALSE),"Liquidação Cancelada")</f>
        <v>8931.7099999999991</v>
      </c>
      <c r="Z78" s="4">
        <f>IF(X78&lt;&gt;"Liquidação Cancelada",VLOOKUP(B78,'BASE DE DADOS OPS'!$B$5:$P$9635,14,FALSE),"Liquidação Cancelada")</f>
        <v>428.72</v>
      </c>
      <c r="AA78" s="4">
        <f>IF(X78&lt;&gt;"Liquidação Cancelada",VLOOKUP(B78,'BASE DE DADOS OPS'!$B$5:$P$9635,13,FALSE),"Liquidação Cancelada")</f>
        <v>8502.99</v>
      </c>
      <c r="AB78" s="4">
        <f t="shared" si="23"/>
        <v>8502.99</v>
      </c>
      <c r="AC78" s="3">
        <f t="shared" si="24"/>
        <v>0</v>
      </c>
      <c r="AD78" s="62"/>
    </row>
    <row r="79" spans="1:30" s="63" customFormat="1" ht="24.95" customHeight="1" x14ac:dyDescent="0.2">
      <c r="A79" s="55" t="str">
        <f t="shared" si="16"/>
        <v>1441|1440011|118|2025|82839425653|3611|12000</v>
      </c>
      <c r="B79" s="55" t="str">
        <f t="shared" si="17"/>
        <v>1441|1440011|118|2025|2183</v>
      </c>
      <c r="C79" s="61" t="str">
        <f t="shared" si="18"/>
        <v>1440011|2183</v>
      </c>
      <c r="D79" s="31">
        <v>1441</v>
      </c>
      <c r="E79" s="31">
        <v>1440011</v>
      </c>
      <c r="F79" s="75" t="str">
        <f t="shared" si="19"/>
        <v>118/2025</v>
      </c>
      <c r="G79" s="77">
        <v>118</v>
      </c>
      <c r="H79" s="77">
        <v>2025</v>
      </c>
      <c r="I79" s="75" t="str">
        <f t="shared" si="20"/>
        <v>10.1</v>
      </c>
      <c r="J79" s="31">
        <v>10</v>
      </c>
      <c r="K79" s="31">
        <v>1</v>
      </c>
      <c r="L79" s="31">
        <v>82839425653</v>
      </c>
      <c r="M79" s="32" t="s">
        <v>184</v>
      </c>
      <c r="N79" s="31">
        <v>3611</v>
      </c>
      <c r="O79" s="32" t="s">
        <v>132</v>
      </c>
      <c r="P79" s="18">
        <v>45754</v>
      </c>
      <c r="Q79" s="31">
        <v>3</v>
      </c>
      <c r="R79" s="33">
        <v>12000</v>
      </c>
      <c r="S79" s="33">
        <v>0</v>
      </c>
      <c r="T79" s="33">
        <v>0</v>
      </c>
      <c r="U79" s="72">
        <f t="shared" si="21"/>
        <v>12000</v>
      </c>
      <c r="V79" s="18">
        <f>IF(X79&lt;&gt;"Liquidação Cancelada",VLOOKUP(B79,'BASE DE DADOS OPS'!$B$4:$P$9650,10,FALSE),"Liquidação Cancelada")</f>
        <v>45755</v>
      </c>
      <c r="W79" s="35">
        <f t="shared" si="22"/>
        <v>1</v>
      </c>
      <c r="X79" s="31">
        <f>VLOOKUP(A79,'BASE DE DADOS OPS'!$A$4:$P$9650,12,FALSE)</f>
        <v>2183</v>
      </c>
      <c r="Y79" s="4">
        <f>IF(X79&lt;&gt;"Liquidação Cancelada",VLOOKUP(B79,'BASE DE DADOS OPS'!$B$5:$P$9635,12,FALSE),"Liquidação Cancelada")</f>
        <v>12000</v>
      </c>
      <c r="Z79" s="4">
        <f>IF(X79&lt;&gt;"Liquidação Cancelada",VLOOKUP(B79,'BASE DE DADOS OPS'!$B$5:$P$9635,14,FALSE),"Liquidação Cancelada")</f>
        <v>2248.6799999999998</v>
      </c>
      <c r="AA79" s="4">
        <f>IF(X79&lt;&gt;"Liquidação Cancelada",VLOOKUP(B79,'BASE DE DADOS OPS'!$B$5:$P$9635,13,FALSE),"Liquidação Cancelada")</f>
        <v>9751.32</v>
      </c>
      <c r="AB79" s="4">
        <f t="shared" si="23"/>
        <v>9751.32</v>
      </c>
      <c r="AC79" s="3">
        <f t="shared" si="24"/>
        <v>0</v>
      </c>
      <c r="AD79" s="62"/>
    </row>
    <row r="80" spans="1:30" s="63" customFormat="1" ht="24.95" customHeight="1" x14ac:dyDescent="0.2">
      <c r="A80" s="55" t="str">
        <f t="shared" si="16"/>
        <v>1441|1440011|119|2025|4928579895|3611|7274,79</v>
      </c>
      <c r="B80" s="55" t="str">
        <f t="shared" si="17"/>
        <v>1441|1440011|119|2025|2184</v>
      </c>
      <c r="C80" s="61" t="str">
        <f t="shared" si="18"/>
        <v>1440011|2184</v>
      </c>
      <c r="D80" s="31">
        <v>1441</v>
      </c>
      <c r="E80" s="31">
        <v>1440011</v>
      </c>
      <c r="F80" s="75" t="str">
        <f t="shared" si="19"/>
        <v>119/2025</v>
      </c>
      <c r="G80" s="77">
        <v>119</v>
      </c>
      <c r="H80" s="77">
        <v>2025</v>
      </c>
      <c r="I80" s="75" t="str">
        <f t="shared" si="20"/>
        <v>10.1</v>
      </c>
      <c r="J80" s="31">
        <v>10</v>
      </c>
      <c r="K80" s="31">
        <v>1</v>
      </c>
      <c r="L80" s="31">
        <v>4928579895</v>
      </c>
      <c r="M80" s="32" t="s">
        <v>185</v>
      </c>
      <c r="N80" s="31">
        <v>3611</v>
      </c>
      <c r="O80" s="32" t="s">
        <v>132</v>
      </c>
      <c r="P80" s="18">
        <v>45754</v>
      </c>
      <c r="Q80" s="31">
        <v>3</v>
      </c>
      <c r="R80" s="33">
        <v>7274.79</v>
      </c>
      <c r="S80" s="33">
        <v>0</v>
      </c>
      <c r="T80" s="33">
        <v>0</v>
      </c>
      <c r="U80" s="72">
        <f t="shared" si="21"/>
        <v>7274.79</v>
      </c>
      <c r="V80" s="18">
        <f>IF(X80&lt;&gt;"Liquidação Cancelada",VLOOKUP(B80,'BASE DE DADOS OPS'!$B$4:$P$9650,10,FALSE),"Liquidação Cancelada")</f>
        <v>45755</v>
      </c>
      <c r="W80" s="35">
        <f t="shared" si="22"/>
        <v>1</v>
      </c>
      <c r="X80" s="31">
        <f>VLOOKUP(A80,'BASE DE DADOS OPS'!$A$4:$P$9650,12,FALSE)</f>
        <v>2184</v>
      </c>
      <c r="Y80" s="4">
        <f>IF(X80&lt;&gt;"Liquidação Cancelada",VLOOKUP(B80,'BASE DE DADOS OPS'!$B$5:$P$9635,12,FALSE),"Liquidação Cancelada")</f>
        <v>7274.79</v>
      </c>
      <c r="Z80" s="4">
        <f>IF(X80&lt;&gt;"Liquidação Cancelada",VLOOKUP(B80,'BASE DE DADOS OPS'!$B$5:$P$9635,14,FALSE),"Liquidação Cancelada")</f>
        <v>949.24</v>
      </c>
      <c r="AA80" s="4">
        <f>IF(X80&lt;&gt;"Liquidação Cancelada",VLOOKUP(B80,'BASE DE DADOS OPS'!$B$5:$P$9635,13,FALSE),"Liquidação Cancelada")</f>
        <v>6325.55</v>
      </c>
      <c r="AB80" s="4">
        <f t="shared" si="23"/>
        <v>6325.55</v>
      </c>
      <c r="AC80" s="3">
        <f t="shared" si="24"/>
        <v>0</v>
      </c>
      <c r="AD80" s="62"/>
    </row>
    <row r="81" spans="1:30" s="63" customFormat="1" ht="24.95" customHeight="1" x14ac:dyDescent="0.2">
      <c r="A81" s="55" t="str">
        <f t="shared" si="16"/>
        <v>1441|1440011|120|2025|24596892687|3611|3622,87</v>
      </c>
      <c r="B81" s="55" t="str">
        <f t="shared" si="17"/>
        <v>1441|1440011|120|2025|2185</v>
      </c>
      <c r="C81" s="61" t="str">
        <f t="shared" si="18"/>
        <v>1440011|2185</v>
      </c>
      <c r="D81" s="31">
        <v>1441</v>
      </c>
      <c r="E81" s="31">
        <v>1440011</v>
      </c>
      <c r="F81" s="75" t="str">
        <f t="shared" si="19"/>
        <v>120/2025</v>
      </c>
      <c r="G81" s="77">
        <v>120</v>
      </c>
      <c r="H81" s="77">
        <v>2025</v>
      </c>
      <c r="I81" s="75" t="str">
        <f t="shared" si="20"/>
        <v>10.1</v>
      </c>
      <c r="J81" s="31">
        <v>10</v>
      </c>
      <c r="K81" s="31">
        <v>1</v>
      </c>
      <c r="L81" s="31">
        <v>24596892687</v>
      </c>
      <c r="M81" s="32" t="s">
        <v>186</v>
      </c>
      <c r="N81" s="31">
        <v>3611</v>
      </c>
      <c r="O81" s="32" t="s">
        <v>132</v>
      </c>
      <c r="P81" s="18">
        <v>45754</v>
      </c>
      <c r="Q81" s="31">
        <v>3</v>
      </c>
      <c r="R81" s="33">
        <v>3622.87</v>
      </c>
      <c r="S81" s="33">
        <v>0</v>
      </c>
      <c r="T81" s="33">
        <v>0</v>
      </c>
      <c r="U81" s="72">
        <f t="shared" si="21"/>
        <v>3622.87</v>
      </c>
      <c r="V81" s="18">
        <f>IF(X81&lt;&gt;"Liquidação Cancelada",VLOOKUP(B81,'BASE DE DADOS OPS'!$B$4:$P$9650,10,FALSE),"Liquidação Cancelada")</f>
        <v>45755</v>
      </c>
      <c r="W81" s="35">
        <f t="shared" si="22"/>
        <v>1</v>
      </c>
      <c r="X81" s="31">
        <f>VLOOKUP(A81,'BASE DE DADOS OPS'!$A$4:$P$9650,12,FALSE)</f>
        <v>2185</v>
      </c>
      <c r="Y81" s="4">
        <f>IF(X81&lt;&gt;"Liquidação Cancelada",VLOOKUP(B81,'BASE DE DADOS OPS'!$B$5:$P$9635,12,FALSE),"Liquidação Cancelada")</f>
        <v>3622.87</v>
      </c>
      <c r="Z81" s="4">
        <f>IF(X81&lt;&gt;"Liquidação Cancelada",VLOOKUP(B81,'BASE DE DADOS OPS'!$B$5:$P$9635,14,FALSE),"Liquidação Cancelada")</f>
        <v>77.27</v>
      </c>
      <c r="AA81" s="4">
        <f>IF(X81&lt;&gt;"Liquidação Cancelada",VLOOKUP(B81,'BASE DE DADOS OPS'!$B$5:$P$9635,13,FALSE),"Liquidação Cancelada")</f>
        <v>3545.6</v>
      </c>
      <c r="AB81" s="4">
        <f t="shared" si="23"/>
        <v>3545.6</v>
      </c>
      <c r="AC81" s="3">
        <f t="shared" si="24"/>
        <v>0</v>
      </c>
      <c r="AD81" s="62"/>
    </row>
    <row r="82" spans="1:30" s="63" customFormat="1" ht="24.95" customHeight="1" x14ac:dyDescent="0.2">
      <c r="A82" s="55" t="str">
        <f t="shared" si="16"/>
        <v>1441|1440011|121|2025|22884260000100|3921|10455,22</v>
      </c>
      <c r="B82" s="55" t="str">
        <f t="shared" si="17"/>
        <v>1441|1440011|121|2025|2245</v>
      </c>
      <c r="C82" s="61" t="str">
        <f t="shared" si="18"/>
        <v>1440011|2245</v>
      </c>
      <c r="D82" s="31">
        <v>1441</v>
      </c>
      <c r="E82" s="31">
        <v>1440011</v>
      </c>
      <c r="F82" s="75" t="str">
        <f t="shared" si="19"/>
        <v>121/2025</v>
      </c>
      <c r="G82" s="77">
        <v>121</v>
      </c>
      <c r="H82" s="77">
        <v>2025</v>
      </c>
      <c r="I82" s="75" t="str">
        <f t="shared" si="20"/>
        <v>10.1</v>
      </c>
      <c r="J82" s="31">
        <v>10</v>
      </c>
      <c r="K82" s="31">
        <v>1</v>
      </c>
      <c r="L82" s="31">
        <v>22884260000100</v>
      </c>
      <c r="M82" s="32" t="s">
        <v>129</v>
      </c>
      <c r="N82" s="31">
        <v>3921</v>
      </c>
      <c r="O82" s="32" t="s">
        <v>130</v>
      </c>
      <c r="P82" s="18">
        <v>45755</v>
      </c>
      <c r="Q82" s="31">
        <v>3</v>
      </c>
      <c r="R82" s="33">
        <v>11005.5</v>
      </c>
      <c r="S82" s="33">
        <v>550.28</v>
      </c>
      <c r="T82" s="33">
        <v>0</v>
      </c>
      <c r="U82" s="72">
        <f t="shared" si="21"/>
        <v>10455.219999999999</v>
      </c>
      <c r="V82" s="18">
        <f>IF(X82&lt;&gt;"Liquidação Cancelada",VLOOKUP(B82,'BASE DE DADOS OPS'!$B$4:$P$9650,10,FALSE),"Liquidação Cancelada")</f>
        <v>45756</v>
      </c>
      <c r="W82" s="35">
        <f t="shared" si="22"/>
        <v>1</v>
      </c>
      <c r="X82" s="31">
        <f>VLOOKUP(A82,'BASE DE DADOS OPS'!$A$4:$P$9650,12,FALSE)</f>
        <v>2245</v>
      </c>
      <c r="Y82" s="4">
        <f>IF(X82&lt;&gt;"Liquidação Cancelada",VLOOKUP(B82,'BASE DE DADOS OPS'!$B$5:$P$9635,12,FALSE),"Liquidação Cancelada")</f>
        <v>10455.219999999999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10455.219999999999</v>
      </c>
      <c r="AB82" s="4">
        <f t="shared" si="23"/>
        <v>10455.219999999999</v>
      </c>
      <c r="AC82" s="3">
        <f t="shared" si="24"/>
        <v>0</v>
      </c>
      <c r="AD82" s="62"/>
    </row>
    <row r="83" spans="1:30" s="63" customFormat="1" ht="24.95" customHeight="1" x14ac:dyDescent="0.2">
      <c r="A83" s="55" t="str">
        <f t="shared" si="16"/>
        <v>1441|1440011|122|2025|86784552687|3611|5129,12</v>
      </c>
      <c r="B83" s="55" t="str">
        <f t="shared" si="17"/>
        <v>1441|1440011|122|2025|2186</v>
      </c>
      <c r="C83" s="61" t="str">
        <f t="shared" si="18"/>
        <v>1440011|2186</v>
      </c>
      <c r="D83" s="31">
        <v>1441</v>
      </c>
      <c r="E83" s="31">
        <v>1440011</v>
      </c>
      <c r="F83" s="75" t="str">
        <f t="shared" si="19"/>
        <v>122/2025</v>
      </c>
      <c r="G83" s="77">
        <v>122</v>
      </c>
      <c r="H83" s="77">
        <v>2025</v>
      </c>
      <c r="I83" s="75" t="str">
        <f t="shared" si="20"/>
        <v>10.1</v>
      </c>
      <c r="J83" s="31">
        <v>10</v>
      </c>
      <c r="K83" s="31">
        <v>1</v>
      </c>
      <c r="L83" s="31">
        <v>86784552687</v>
      </c>
      <c r="M83" s="32" t="s">
        <v>187</v>
      </c>
      <c r="N83" s="31">
        <v>3611</v>
      </c>
      <c r="O83" s="32" t="s">
        <v>132</v>
      </c>
      <c r="P83" s="18">
        <v>45754</v>
      </c>
      <c r="Q83" s="31">
        <v>3</v>
      </c>
      <c r="R83" s="33">
        <v>5129.12</v>
      </c>
      <c r="S83" s="33">
        <v>0</v>
      </c>
      <c r="T83" s="33">
        <v>0</v>
      </c>
      <c r="U83" s="72">
        <f t="shared" si="21"/>
        <v>5129.12</v>
      </c>
      <c r="V83" s="18">
        <f>IF(X83&lt;&gt;"Liquidação Cancelada",VLOOKUP(B83,'BASE DE DADOS OPS'!$B$4:$P$9650,10,FALSE),"Liquidação Cancelada")</f>
        <v>45755</v>
      </c>
      <c r="W83" s="35">
        <f t="shared" si="22"/>
        <v>1</v>
      </c>
      <c r="X83" s="31">
        <f>VLOOKUP(A83,'BASE DE DADOS OPS'!$A$4:$P$9650,12,FALSE)</f>
        <v>2186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23"/>
        <v>4764.92</v>
      </c>
      <c r="AC83" s="3">
        <f t="shared" si="24"/>
        <v>0</v>
      </c>
      <c r="AD83" s="62"/>
    </row>
    <row r="84" spans="1:30" s="63" customFormat="1" ht="24.95" customHeight="1" x14ac:dyDescent="0.2">
      <c r="A84" s="55" t="str">
        <f t="shared" si="16"/>
        <v>1441|1440011|123|2025|22884260000100|3921|24580,59</v>
      </c>
      <c r="B84" s="55" t="str">
        <f t="shared" si="17"/>
        <v>1441|1440011|123|2025|2247</v>
      </c>
      <c r="C84" s="61" t="str">
        <f t="shared" si="18"/>
        <v>1440011|2247</v>
      </c>
      <c r="D84" s="31">
        <v>1441</v>
      </c>
      <c r="E84" s="31">
        <v>1440011</v>
      </c>
      <c r="F84" s="75" t="str">
        <f t="shared" si="19"/>
        <v>123/2025</v>
      </c>
      <c r="G84" s="77">
        <v>123</v>
      </c>
      <c r="H84" s="77">
        <v>2025</v>
      </c>
      <c r="I84" s="75" t="str">
        <f t="shared" si="20"/>
        <v>10.1</v>
      </c>
      <c r="J84" s="31">
        <v>10</v>
      </c>
      <c r="K84" s="31">
        <v>1</v>
      </c>
      <c r="L84" s="31">
        <v>22884260000100</v>
      </c>
      <c r="M84" s="32" t="s">
        <v>129</v>
      </c>
      <c r="N84" s="31">
        <v>3921</v>
      </c>
      <c r="O84" s="32" t="s">
        <v>130</v>
      </c>
      <c r="P84" s="18">
        <v>45755</v>
      </c>
      <c r="Q84" s="31" t="s">
        <v>473</v>
      </c>
      <c r="R84" s="33">
        <f>25874.31+1293.72</f>
        <v>27168.030000000002</v>
      </c>
      <c r="S84" s="33">
        <v>1293.72</v>
      </c>
      <c r="T84" s="33">
        <v>1293.72</v>
      </c>
      <c r="U84" s="72">
        <f t="shared" si="21"/>
        <v>24580.59</v>
      </c>
      <c r="V84" s="18">
        <f>IF(X84&lt;&gt;"Liquidação Cancelada",VLOOKUP(B84,'BASE DE DADOS OPS'!$B$4:$P$9650,10,FALSE),"Liquidação Cancelada")</f>
        <v>45756</v>
      </c>
      <c r="W84" s="35">
        <f t="shared" si="22"/>
        <v>1</v>
      </c>
      <c r="X84" s="31">
        <f>VLOOKUP(A84,'BASE DE DADOS OPS'!$A$4:$P$9650,12,FALSE)</f>
        <v>2247</v>
      </c>
      <c r="Y84" s="4">
        <f>IF(X84&lt;&gt;"Liquidação Cancelada",VLOOKUP(B84,'BASE DE DADOS OPS'!$B$5:$P$9635,12,FALSE),"Liquidação Cancelada")</f>
        <v>24580.59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24580.59</v>
      </c>
      <c r="AB84" s="4">
        <f t="shared" si="23"/>
        <v>24580.59</v>
      </c>
      <c r="AC84" s="3">
        <f t="shared" si="24"/>
        <v>0</v>
      </c>
      <c r="AD84" s="62" t="s">
        <v>474</v>
      </c>
    </row>
    <row r="85" spans="1:30" s="63" customFormat="1" ht="24.95" customHeight="1" x14ac:dyDescent="0.2">
      <c r="A85" s="55" t="str">
        <f t="shared" si="16"/>
        <v>1441|1440011|124|2025|10212674650|3611|3800</v>
      </c>
      <c r="B85" s="55" t="str">
        <f t="shared" si="17"/>
        <v>1441|1440011|124|2025|2190</v>
      </c>
      <c r="C85" s="61" t="str">
        <f t="shared" si="18"/>
        <v>1440011|2190</v>
      </c>
      <c r="D85" s="31">
        <v>1441</v>
      </c>
      <c r="E85" s="31">
        <v>1440011</v>
      </c>
      <c r="F85" s="75" t="str">
        <f t="shared" si="19"/>
        <v>124/2025</v>
      </c>
      <c r="G85" s="77">
        <v>124</v>
      </c>
      <c r="H85" s="77">
        <v>2025</v>
      </c>
      <c r="I85" s="75" t="str">
        <f t="shared" si="20"/>
        <v>10.1</v>
      </c>
      <c r="J85" s="31">
        <v>10</v>
      </c>
      <c r="K85" s="31">
        <v>1</v>
      </c>
      <c r="L85" s="31">
        <v>10212674650</v>
      </c>
      <c r="M85" s="32" t="s">
        <v>189</v>
      </c>
      <c r="N85" s="31">
        <v>3611</v>
      </c>
      <c r="O85" s="32" t="s">
        <v>132</v>
      </c>
      <c r="P85" s="18">
        <v>45754</v>
      </c>
      <c r="Q85" s="31">
        <v>3</v>
      </c>
      <c r="R85" s="33">
        <v>3800</v>
      </c>
      <c r="S85" s="33">
        <v>0</v>
      </c>
      <c r="T85" s="33">
        <v>0</v>
      </c>
      <c r="U85" s="72">
        <f t="shared" si="21"/>
        <v>3800</v>
      </c>
      <c r="V85" s="18">
        <f>IF(X85&lt;&gt;"Liquidação Cancelada",VLOOKUP(B85,'BASE DE DADOS OPS'!$B$4:$P$9650,10,FALSE),"Liquidação Cancelada")</f>
        <v>45755</v>
      </c>
      <c r="W85" s="35">
        <f t="shared" si="22"/>
        <v>1</v>
      </c>
      <c r="X85" s="31">
        <f>VLOOKUP(A85,'BASE DE DADOS OPS'!$A$4:$P$9650,12,FALSE)</f>
        <v>2190</v>
      </c>
      <c r="Y85" s="4">
        <f>IF(X85&lt;&gt;"Liquidação Cancelada",VLOOKUP(B85,'BASE DE DADOS OPS'!$B$5:$P$9635,12,FALSE),"Liquidação Cancelada")</f>
        <v>3800</v>
      </c>
      <c r="Z85" s="4">
        <f>IF(X85&lt;&gt;"Liquidação Cancelada",VLOOKUP(B85,'BASE DE DADOS OPS'!$B$5:$P$9635,14,FALSE),"Liquidação Cancelada")</f>
        <v>103.84</v>
      </c>
      <c r="AA85" s="4">
        <f>IF(X85&lt;&gt;"Liquidação Cancelada",VLOOKUP(B85,'BASE DE DADOS OPS'!$B$5:$P$9635,13,FALSE),"Liquidação Cancelada")</f>
        <v>3696.16</v>
      </c>
      <c r="AB85" s="4">
        <f t="shared" si="23"/>
        <v>3696.16</v>
      </c>
      <c r="AC85" s="3">
        <f t="shared" si="24"/>
        <v>0</v>
      </c>
      <c r="AD85" s="62"/>
    </row>
    <row r="86" spans="1:30" s="63" customFormat="1" ht="24.95" customHeight="1" x14ac:dyDescent="0.2">
      <c r="A86" s="55" t="str">
        <f t="shared" si="16"/>
        <v>1441|1440011|125|2025|62297406649|3611|1859,17</v>
      </c>
      <c r="B86" s="55" t="str">
        <f t="shared" si="17"/>
        <v>1441|1440011|125|2025|2191</v>
      </c>
      <c r="C86" s="61" t="str">
        <f t="shared" si="18"/>
        <v>1440011|2191</v>
      </c>
      <c r="D86" s="31">
        <v>1441</v>
      </c>
      <c r="E86" s="31">
        <v>1440011</v>
      </c>
      <c r="F86" s="75" t="str">
        <f t="shared" si="19"/>
        <v>125/2025</v>
      </c>
      <c r="G86" s="77">
        <v>125</v>
      </c>
      <c r="H86" s="77">
        <v>2025</v>
      </c>
      <c r="I86" s="75" t="str">
        <f t="shared" si="20"/>
        <v>10.1</v>
      </c>
      <c r="J86" s="31">
        <v>10</v>
      </c>
      <c r="K86" s="31">
        <v>1</v>
      </c>
      <c r="L86" s="31">
        <v>62297406649</v>
      </c>
      <c r="M86" s="32" t="s">
        <v>190</v>
      </c>
      <c r="N86" s="31">
        <v>3611</v>
      </c>
      <c r="O86" s="32" t="s">
        <v>132</v>
      </c>
      <c r="P86" s="18">
        <v>45754</v>
      </c>
      <c r="Q86" s="31">
        <v>3</v>
      </c>
      <c r="R86" s="33">
        <v>1859.17</v>
      </c>
      <c r="S86" s="33">
        <v>0</v>
      </c>
      <c r="T86" s="33">
        <v>0</v>
      </c>
      <c r="U86" s="72">
        <f t="shared" si="21"/>
        <v>1859.17</v>
      </c>
      <c r="V86" s="18">
        <f>IF(X86&lt;&gt;"Liquidação Cancelada",VLOOKUP(B86,'BASE DE DADOS OPS'!$B$4:$P$9650,10,FALSE),"Liquidação Cancelada")</f>
        <v>45755</v>
      </c>
      <c r="W86" s="35">
        <f t="shared" si="22"/>
        <v>1</v>
      </c>
      <c r="X86" s="31">
        <f>VLOOKUP(A86,'BASE DE DADOS OPS'!$A$4:$P$9650,12,FALSE)</f>
        <v>2191</v>
      </c>
      <c r="Y86" s="4">
        <f>IF(X86&lt;&gt;"Liquidação Cancelada",VLOOKUP(B86,'BASE DE DADOS OPS'!$B$5:$P$9635,12,FALSE),"Liquidação Cancelada")</f>
        <v>1859.17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1859.17</v>
      </c>
      <c r="AB86" s="4">
        <f t="shared" si="23"/>
        <v>1859.17</v>
      </c>
      <c r="AC86" s="3">
        <f t="shared" si="24"/>
        <v>0</v>
      </c>
      <c r="AD86" s="62"/>
    </row>
    <row r="87" spans="1:30" s="63" customFormat="1" ht="24.95" customHeight="1" x14ac:dyDescent="0.2">
      <c r="A87" s="55" t="str">
        <f t="shared" si="16"/>
        <v>1441|1440011|126|2025|7346478000117|3921|35951,76</v>
      </c>
      <c r="B87" s="55" t="str">
        <f t="shared" si="17"/>
        <v>1441|1440011|126|2025|2283</v>
      </c>
      <c r="C87" s="61" t="str">
        <f t="shared" si="18"/>
        <v>1440011|2283</v>
      </c>
      <c r="D87" s="31">
        <v>1441</v>
      </c>
      <c r="E87" s="31">
        <v>1440011</v>
      </c>
      <c r="F87" s="75" t="str">
        <f t="shared" si="19"/>
        <v>126/2025</v>
      </c>
      <c r="G87" s="77">
        <v>126</v>
      </c>
      <c r="H87" s="77">
        <v>2025</v>
      </c>
      <c r="I87" s="75" t="str">
        <f t="shared" si="20"/>
        <v>10.1</v>
      </c>
      <c r="J87" s="31">
        <v>10</v>
      </c>
      <c r="K87" s="31">
        <v>1</v>
      </c>
      <c r="L87" s="31">
        <v>7346478000117</v>
      </c>
      <c r="M87" s="32" t="s">
        <v>191</v>
      </c>
      <c r="N87" s="31">
        <v>3921</v>
      </c>
      <c r="O87" s="32" t="s">
        <v>130</v>
      </c>
      <c r="P87" s="18">
        <v>45756</v>
      </c>
      <c r="Q87" s="31">
        <v>3</v>
      </c>
      <c r="R87" s="33">
        <v>35951.760000000002</v>
      </c>
      <c r="S87" s="33">
        <v>0</v>
      </c>
      <c r="T87" s="33">
        <v>0</v>
      </c>
      <c r="U87" s="72">
        <f t="shared" si="21"/>
        <v>35951.760000000002</v>
      </c>
      <c r="V87" s="18">
        <f>IF(X87&lt;&gt;"Liquidação Cancelada",VLOOKUP(B87,'BASE DE DADOS OPS'!$B$4:$P$9650,10,FALSE),"Liquidação Cancelada")</f>
        <v>45757</v>
      </c>
      <c r="W87" s="35">
        <f t="shared" si="22"/>
        <v>1</v>
      </c>
      <c r="X87" s="31">
        <f>VLOOKUP(A87,'BASE DE DADOS OPS'!$A$4:$P$9650,12,FALSE)</f>
        <v>2283</v>
      </c>
      <c r="Y87" s="4">
        <f>IF(X87&lt;&gt;"Liquidação Cancelada",VLOOKUP(B87,'BASE DE DADOS OPS'!$B$5:$P$9635,12,FALSE),"Liquidação Cancelada")</f>
        <v>35951.760000000002</v>
      </c>
      <c r="Z87" s="4">
        <f>IF(X87&lt;&gt;"Liquidação Cancelada",VLOOKUP(B87,'BASE DE DADOS OPS'!$B$5:$P$9635,14,FALSE),"Liquidação Cancelada")</f>
        <v>1725.68</v>
      </c>
      <c r="AA87" s="4">
        <f>IF(X87&lt;&gt;"Liquidação Cancelada",VLOOKUP(B87,'BASE DE DADOS OPS'!$B$5:$P$9635,13,FALSE),"Liquidação Cancelada")</f>
        <v>34226.080000000002</v>
      </c>
      <c r="AB87" s="4">
        <f t="shared" si="23"/>
        <v>34226.080000000002</v>
      </c>
      <c r="AC87" s="3">
        <f t="shared" si="24"/>
        <v>0</v>
      </c>
      <c r="AD87" s="62"/>
    </row>
    <row r="88" spans="1:30" s="63" customFormat="1" ht="24.95" customHeight="1" x14ac:dyDescent="0.2">
      <c r="A88" s="55" t="str">
        <f t="shared" si="16"/>
        <v>1441|1440011|127|2025|98321560687|3611|3300</v>
      </c>
      <c r="B88" s="55" t="str">
        <f t="shared" si="17"/>
        <v>1441|1440011|127|2025|2192</v>
      </c>
      <c r="C88" s="61" t="str">
        <f t="shared" si="18"/>
        <v>1440011|2192</v>
      </c>
      <c r="D88" s="31">
        <v>1441</v>
      </c>
      <c r="E88" s="31">
        <v>1440011</v>
      </c>
      <c r="F88" s="75" t="str">
        <f t="shared" si="19"/>
        <v>127/2025</v>
      </c>
      <c r="G88" s="77">
        <v>127</v>
      </c>
      <c r="H88" s="77">
        <v>2025</v>
      </c>
      <c r="I88" s="75" t="str">
        <f t="shared" si="20"/>
        <v>10.1</v>
      </c>
      <c r="J88" s="31">
        <v>10</v>
      </c>
      <c r="K88" s="31">
        <v>1</v>
      </c>
      <c r="L88" s="31">
        <v>98321560687</v>
      </c>
      <c r="M88" s="32" t="s">
        <v>192</v>
      </c>
      <c r="N88" s="31">
        <v>3611</v>
      </c>
      <c r="O88" s="32" t="s">
        <v>132</v>
      </c>
      <c r="P88" s="18">
        <v>45754</v>
      </c>
      <c r="Q88" s="31">
        <v>3</v>
      </c>
      <c r="R88" s="33">
        <v>3300</v>
      </c>
      <c r="S88" s="33">
        <v>0</v>
      </c>
      <c r="T88" s="33">
        <v>0</v>
      </c>
      <c r="U88" s="72">
        <f t="shared" si="21"/>
        <v>3300</v>
      </c>
      <c r="V88" s="18">
        <f>IF(X88&lt;&gt;"Liquidação Cancelada",VLOOKUP(B88,'BASE DE DADOS OPS'!$B$4:$P$9650,10,FALSE),"Liquidação Cancelada")</f>
        <v>45755</v>
      </c>
      <c r="W88" s="35">
        <f t="shared" si="22"/>
        <v>1</v>
      </c>
      <c r="X88" s="31">
        <f>VLOOKUP(A88,'BASE DE DADOS OPS'!$A$4:$P$9650,12,FALSE)</f>
        <v>2192</v>
      </c>
      <c r="Y88" s="4">
        <f>IF(X88&lt;&gt;"Liquidação Cancelada",VLOOKUP(B88,'BASE DE DADOS OPS'!$B$5:$P$9635,12,FALSE),"Liquidação Cancelada")</f>
        <v>3300</v>
      </c>
      <c r="Z88" s="4">
        <f>IF(X88&lt;&gt;"Liquidação Cancelada",VLOOKUP(B88,'BASE DE DADOS OPS'!$B$5:$P$9635,14,FALSE),"Liquidação Cancelada")</f>
        <v>35.700000000000003</v>
      </c>
      <c r="AA88" s="4">
        <f>IF(X88&lt;&gt;"Liquidação Cancelada",VLOOKUP(B88,'BASE DE DADOS OPS'!$B$5:$P$9635,13,FALSE),"Liquidação Cancelada")</f>
        <v>3264.3</v>
      </c>
      <c r="AB88" s="4">
        <f t="shared" si="23"/>
        <v>3264.3</v>
      </c>
      <c r="AC88" s="3">
        <f t="shared" si="24"/>
        <v>0</v>
      </c>
      <c r="AD88" s="62"/>
    </row>
    <row r="89" spans="1:30" s="63" customFormat="1" ht="24.95" customHeight="1" x14ac:dyDescent="0.2">
      <c r="A89" s="55" t="str">
        <f t="shared" si="16"/>
        <v>1441|1440011|128|2025|56653212653|3611|1999,27</v>
      </c>
      <c r="B89" s="55" t="str">
        <f t="shared" si="17"/>
        <v>1441|1440011|128|2025|2193</v>
      </c>
      <c r="C89" s="61" t="str">
        <f t="shared" si="18"/>
        <v>1440011|2193</v>
      </c>
      <c r="D89" s="31">
        <v>1441</v>
      </c>
      <c r="E89" s="31">
        <v>1440011</v>
      </c>
      <c r="F89" s="75" t="str">
        <f t="shared" si="19"/>
        <v>128/2025</v>
      </c>
      <c r="G89" s="77">
        <v>128</v>
      </c>
      <c r="H89" s="77">
        <v>2025</v>
      </c>
      <c r="I89" s="75" t="str">
        <f t="shared" si="20"/>
        <v>10.1</v>
      </c>
      <c r="J89" s="31">
        <v>10</v>
      </c>
      <c r="K89" s="31">
        <v>1</v>
      </c>
      <c r="L89" s="31">
        <v>56653212653</v>
      </c>
      <c r="M89" s="32" t="s">
        <v>193</v>
      </c>
      <c r="N89" s="31">
        <v>3611</v>
      </c>
      <c r="O89" s="32" t="s">
        <v>132</v>
      </c>
      <c r="P89" s="18">
        <v>45754</v>
      </c>
      <c r="Q89" s="31">
        <v>3</v>
      </c>
      <c r="R89" s="33">
        <v>1999.27</v>
      </c>
      <c r="S89" s="33">
        <v>0</v>
      </c>
      <c r="T89" s="33">
        <v>0</v>
      </c>
      <c r="U89" s="72">
        <f t="shared" si="21"/>
        <v>1999.27</v>
      </c>
      <c r="V89" s="18">
        <f>IF(X89&lt;&gt;"Liquidação Cancelada",VLOOKUP(B89,'BASE DE DADOS OPS'!$B$4:$P$9650,10,FALSE),"Liquidação Cancelada")</f>
        <v>45755</v>
      </c>
      <c r="W89" s="35">
        <f t="shared" si="22"/>
        <v>1</v>
      </c>
      <c r="X89" s="31">
        <f>VLOOKUP(A89,'BASE DE DADOS OPS'!$A$4:$P$9650,12,FALSE)</f>
        <v>2193</v>
      </c>
      <c r="Y89" s="4">
        <f>IF(X89&lt;&gt;"Liquidação Cancelada",VLOOKUP(B89,'BASE DE DADOS OPS'!$B$5:$P$9635,12,FALSE),"Liquidação Cancelada")</f>
        <v>1999.27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1999.27</v>
      </c>
      <c r="AB89" s="4">
        <f t="shared" si="23"/>
        <v>1999.27</v>
      </c>
      <c r="AC89" s="3">
        <f t="shared" si="24"/>
        <v>0</v>
      </c>
      <c r="AD89" s="62"/>
    </row>
    <row r="90" spans="1:30" s="63" customFormat="1" ht="24.95" customHeight="1" x14ac:dyDescent="0.2">
      <c r="A90" s="55" t="str">
        <f t="shared" si="16"/>
        <v>1441|1440011|129|2025|9037150000144|3921|16857,05</v>
      </c>
      <c r="B90" s="55" t="str">
        <f t="shared" si="17"/>
        <v>1441|1440011|129|2025|2257</v>
      </c>
      <c r="C90" s="61" t="str">
        <f t="shared" si="18"/>
        <v>1440011|2257</v>
      </c>
      <c r="D90" s="31">
        <v>1441</v>
      </c>
      <c r="E90" s="31">
        <v>1440011</v>
      </c>
      <c r="F90" s="75" t="str">
        <f t="shared" si="19"/>
        <v>129/2025</v>
      </c>
      <c r="G90" s="77">
        <v>129</v>
      </c>
      <c r="H90" s="77">
        <v>2025</v>
      </c>
      <c r="I90" s="75" t="str">
        <f t="shared" si="20"/>
        <v>10.1</v>
      </c>
      <c r="J90" s="31">
        <v>10</v>
      </c>
      <c r="K90" s="31">
        <v>1</v>
      </c>
      <c r="L90" s="31">
        <v>9037150000144</v>
      </c>
      <c r="M90" s="32" t="s">
        <v>194</v>
      </c>
      <c r="N90" s="31">
        <v>3921</v>
      </c>
      <c r="O90" s="32" t="s">
        <v>130</v>
      </c>
      <c r="P90" s="18">
        <v>45755</v>
      </c>
      <c r="Q90" s="31">
        <v>3</v>
      </c>
      <c r="R90" s="33">
        <v>17324.82</v>
      </c>
      <c r="S90" s="33">
        <v>467.77</v>
      </c>
      <c r="T90" s="33">
        <v>0</v>
      </c>
      <c r="U90" s="72">
        <f t="shared" si="21"/>
        <v>16857.05</v>
      </c>
      <c r="V90" s="18">
        <f>IF(X90&lt;&gt;"Liquidação Cancelada",VLOOKUP(B90,'BASE DE DADOS OPS'!$B$4:$P$9650,10,FALSE),"Liquidação Cancelada")</f>
        <v>45757</v>
      </c>
      <c r="W90" s="35">
        <f t="shared" si="22"/>
        <v>2</v>
      </c>
      <c r="X90" s="31">
        <f>VLOOKUP(A90,'BASE DE DADOS OPS'!$A$4:$P$9650,12,FALSE)</f>
        <v>2257</v>
      </c>
      <c r="Y90" s="4">
        <f>IF(X90&lt;&gt;"Liquidação Cancelada",VLOOKUP(B90,'BASE DE DADOS OPS'!$B$5:$P$9635,12,FALSE),"Liquidação Cancelada")</f>
        <v>16857.05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16857.05</v>
      </c>
      <c r="AB90" s="4">
        <f t="shared" si="23"/>
        <v>16857.05</v>
      </c>
      <c r="AC90" s="3">
        <f t="shared" si="24"/>
        <v>0</v>
      </c>
      <c r="AD90" s="62"/>
    </row>
    <row r="91" spans="1:30" s="63" customFormat="1" ht="24.95" customHeight="1" x14ac:dyDescent="0.2">
      <c r="A91" s="55" t="str">
        <f t="shared" si="16"/>
        <v>1441|1440011|130|2025|59424451687|3611|3094,88</v>
      </c>
      <c r="B91" s="55" t="str">
        <f t="shared" si="17"/>
        <v>1441|1440011|130|2025|2203</v>
      </c>
      <c r="C91" s="61" t="str">
        <f t="shared" si="18"/>
        <v>1440011|2203</v>
      </c>
      <c r="D91" s="31">
        <v>1441</v>
      </c>
      <c r="E91" s="31">
        <v>1440011</v>
      </c>
      <c r="F91" s="75" t="str">
        <f t="shared" si="19"/>
        <v>130/2025</v>
      </c>
      <c r="G91" s="77">
        <v>130</v>
      </c>
      <c r="H91" s="77">
        <v>2025</v>
      </c>
      <c r="I91" s="75" t="str">
        <f t="shared" si="20"/>
        <v>10.1</v>
      </c>
      <c r="J91" s="31">
        <v>10</v>
      </c>
      <c r="K91" s="31">
        <v>1</v>
      </c>
      <c r="L91" s="31">
        <v>59424451687</v>
      </c>
      <c r="M91" s="32" t="s">
        <v>195</v>
      </c>
      <c r="N91" s="31">
        <v>3611</v>
      </c>
      <c r="O91" s="32" t="s">
        <v>132</v>
      </c>
      <c r="P91" s="18">
        <v>45755</v>
      </c>
      <c r="Q91" s="31">
        <v>3</v>
      </c>
      <c r="R91" s="33">
        <v>3094.88</v>
      </c>
      <c r="S91" s="33">
        <v>0</v>
      </c>
      <c r="T91" s="33">
        <v>0</v>
      </c>
      <c r="U91" s="72">
        <f t="shared" si="21"/>
        <v>3094.88</v>
      </c>
      <c r="V91" s="18">
        <f>IF(X91&lt;&gt;"Liquidação Cancelada",VLOOKUP(B91,'BASE DE DADOS OPS'!$B$4:$P$9650,10,FALSE),"Liquidação Cancelada")</f>
        <v>45756</v>
      </c>
      <c r="W91" s="35">
        <f t="shared" si="22"/>
        <v>1</v>
      </c>
      <c r="X91" s="31">
        <f>VLOOKUP(A91,'BASE DE DADOS OPS'!$A$4:$P$9650,12,FALSE)</f>
        <v>2203</v>
      </c>
      <c r="Y91" s="4">
        <f>IF(X91&lt;&gt;"Liquidação Cancelada",VLOOKUP(B91,'BASE DE DADOS OPS'!$B$5:$P$9635,12,FALSE),"Liquidação Cancelada")</f>
        <v>3094.88</v>
      </c>
      <c r="Z91" s="4">
        <f>IF(X91&lt;&gt;"Liquidação Cancelada",VLOOKUP(B91,'BASE DE DADOS OPS'!$B$5:$P$9635,14,FALSE),"Liquidação Cancelada")</f>
        <v>20.309999999999999</v>
      </c>
      <c r="AA91" s="4">
        <f>IF(X91&lt;&gt;"Liquidação Cancelada",VLOOKUP(B91,'BASE DE DADOS OPS'!$B$5:$P$9635,13,FALSE),"Liquidação Cancelada")</f>
        <v>3074.57</v>
      </c>
      <c r="AB91" s="4">
        <f t="shared" si="23"/>
        <v>3074.57</v>
      </c>
      <c r="AC91" s="3">
        <f t="shared" si="24"/>
        <v>0</v>
      </c>
      <c r="AD91" s="62"/>
    </row>
    <row r="92" spans="1:30" s="63" customFormat="1" ht="24.95" customHeight="1" x14ac:dyDescent="0.2">
      <c r="A92" s="55" t="str">
        <f t="shared" si="16"/>
        <v>1441|1440011|131|2025|10426962000160|3921|14779,55</v>
      </c>
      <c r="B92" s="55" t="str">
        <f t="shared" si="17"/>
        <v>1441|1440011|131|2025|2255</v>
      </c>
      <c r="C92" s="61" t="str">
        <f t="shared" si="18"/>
        <v>1440011|2255</v>
      </c>
      <c r="D92" s="31">
        <v>1441</v>
      </c>
      <c r="E92" s="31">
        <v>1440011</v>
      </c>
      <c r="F92" s="75" t="str">
        <f t="shared" si="19"/>
        <v>131/2025</v>
      </c>
      <c r="G92" s="77">
        <v>131</v>
      </c>
      <c r="H92" s="77">
        <v>2025</v>
      </c>
      <c r="I92" s="75" t="str">
        <f t="shared" si="20"/>
        <v>10.1</v>
      </c>
      <c r="J92" s="31">
        <v>10</v>
      </c>
      <c r="K92" s="31">
        <v>1</v>
      </c>
      <c r="L92" s="31">
        <v>10426962000160</v>
      </c>
      <c r="M92" s="32" t="s">
        <v>196</v>
      </c>
      <c r="N92" s="31">
        <v>3921</v>
      </c>
      <c r="O92" s="32" t="s">
        <v>130</v>
      </c>
      <c r="P92" s="18">
        <v>45755</v>
      </c>
      <c r="Q92" s="31">
        <v>3</v>
      </c>
      <c r="R92" s="33">
        <v>15416.24</v>
      </c>
      <c r="S92" s="33">
        <v>636.69000000000005</v>
      </c>
      <c r="T92" s="33">
        <v>0</v>
      </c>
      <c r="U92" s="72">
        <f t="shared" si="21"/>
        <v>14779.55</v>
      </c>
      <c r="V92" s="18">
        <f>IF(X92&lt;&gt;"Liquidação Cancelada",VLOOKUP(B92,'BASE DE DADOS OPS'!$B$4:$P$9650,10,FALSE),"Liquidação Cancelada")</f>
        <v>45756</v>
      </c>
      <c r="W92" s="35">
        <f t="shared" si="22"/>
        <v>1</v>
      </c>
      <c r="X92" s="31">
        <f>VLOOKUP(A92,'BASE DE DADOS OPS'!$A$4:$P$9650,12,FALSE)</f>
        <v>2255</v>
      </c>
      <c r="Y92" s="4">
        <f>IF(X92&lt;&gt;"Liquidação Cancelada",VLOOKUP(B92,'BASE DE DADOS OPS'!$B$5:$P$9635,12,FALSE),"Liquidação Cancelada")</f>
        <v>14779.55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14779.55</v>
      </c>
      <c r="AB92" s="4">
        <f t="shared" si="23"/>
        <v>14779.55</v>
      </c>
      <c r="AC92" s="3">
        <f t="shared" si="24"/>
        <v>0</v>
      </c>
      <c r="AD92" s="62"/>
    </row>
    <row r="93" spans="1:30" s="63" customFormat="1" ht="24.95" customHeight="1" x14ac:dyDescent="0.2">
      <c r="A93" s="55" t="str">
        <f t="shared" si="16"/>
        <v>1441|1440011|132|2025|84137207615|3611|9099,81</v>
      </c>
      <c r="B93" s="55" t="str">
        <f t="shared" si="17"/>
        <v>1441|1440011|132|2025|2204</v>
      </c>
      <c r="C93" s="61" t="str">
        <f t="shared" si="18"/>
        <v>1440011|2204</v>
      </c>
      <c r="D93" s="31">
        <v>1441</v>
      </c>
      <c r="E93" s="31">
        <v>1440011</v>
      </c>
      <c r="F93" s="75" t="str">
        <f t="shared" si="19"/>
        <v>132/2025</v>
      </c>
      <c r="G93" s="77">
        <v>132</v>
      </c>
      <c r="H93" s="77">
        <v>2025</v>
      </c>
      <c r="I93" s="75" t="str">
        <f t="shared" si="20"/>
        <v>10.1</v>
      </c>
      <c r="J93" s="31">
        <v>10</v>
      </c>
      <c r="K93" s="31">
        <v>1</v>
      </c>
      <c r="L93" s="31">
        <v>84137207615</v>
      </c>
      <c r="M93" s="32" t="s">
        <v>197</v>
      </c>
      <c r="N93" s="31">
        <v>3611</v>
      </c>
      <c r="O93" s="32" t="s">
        <v>132</v>
      </c>
      <c r="P93" s="18">
        <v>45755</v>
      </c>
      <c r="Q93" s="31">
        <v>3</v>
      </c>
      <c r="R93" s="33">
        <v>9099.81</v>
      </c>
      <c r="S93" s="33">
        <v>0</v>
      </c>
      <c r="T93" s="33">
        <v>0</v>
      </c>
      <c r="U93" s="72">
        <f t="shared" si="21"/>
        <v>9099.81</v>
      </c>
      <c r="V93" s="18">
        <f>IF(X93&lt;&gt;"Liquidação Cancelada",VLOOKUP(B93,'BASE DE DADOS OPS'!$B$4:$P$9650,10,FALSE),"Liquidação Cancelada")</f>
        <v>45756</v>
      </c>
      <c r="W93" s="35">
        <f t="shared" si="22"/>
        <v>1</v>
      </c>
      <c r="X93" s="31">
        <f>VLOOKUP(A93,'BASE DE DADOS OPS'!$A$4:$P$9650,12,FALSE)</f>
        <v>2204</v>
      </c>
      <c r="Y93" s="4">
        <f>IF(X93&lt;&gt;"Liquidação Cancelada",VLOOKUP(B93,'BASE DE DADOS OPS'!$B$5:$P$9635,12,FALSE),"Liquidação Cancelada")</f>
        <v>9099.81</v>
      </c>
      <c r="Z93" s="4">
        <f>IF(X93&lt;&gt;"Liquidação Cancelada",VLOOKUP(B93,'BASE DE DADOS OPS'!$B$5:$P$9635,14,FALSE),"Liquidação Cancelada")</f>
        <v>1451.12</v>
      </c>
      <c r="AA93" s="4">
        <f>IF(X93&lt;&gt;"Liquidação Cancelada",VLOOKUP(B93,'BASE DE DADOS OPS'!$B$5:$P$9635,13,FALSE),"Liquidação Cancelada")</f>
        <v>7648.69</v>
      </c>
      <c r="AB93" s="4">
        <f t="shared" si="23"/>
        <v>7648.69</v>
      </c>
      <c r="AC93" s="3">
        <f t="shared" si="24"/>
        <v>0</v>
      </c>
      <c r="AD93" s="62"/>
    </row>
    <row r="94" spans="1:30" s="63" customFormat="1" ht="24.95" customHeight="1" x14ac:dyDescent="0.2">
      <c r="A94" s="55" t="str">
        <f t="shared" si="16"/>
        <v>1441|1440011|133|2025|69209960653|3611|2113,32</v>
      </c>
      <c r="B94" s="55" t="str">
        <f t="shared" si="17"/>
        <v>1441|1440011|133|2025|2206</v>
      </c>
      <c r="C94" s="61" t="str">
        <f t="shared" si="18"/>
        <v>1440011|2206</v>
      </c>
      <c r="D94" s="31">
        <v>1441</v>
      </c>
      <c r="E94" s="31">
        <v>1440011</v>
      </c>
      <c r="F94" s="75" t="str">
        <f t="shared" si="19"/>
        <v>133/2025</v>
      </c>
      <c r="G94" s="77">
        <v>133</v>
      </c>
      <c r="H94" s="77">
        <v>2025</v>
      </c>
      <c r="I94" s="75" t="str">
        <f t="shared" si="20"/>
        <v>10.1</v>
      </c>
      <c r="J94" s="31">
        <v>10</v>
      </c>
      <c r="K94" s="31">
        <v>1</v>
      </c>
      <c r="L94" s="31">
        <v>69209960653</v>
      </c>
      <c r="M94" s="32" t="s">
        <v>198</v>
      </c>
      <c r="N94" s="31">
        <v>3611</v>
      </c>
      <c r="O94" s="32" t="s">
        <v>132</v>
      </c>
      <c r="P94" s="18">
        <v>45755</v>
      </c>
      <c r="Q94" s="31">
        <v>3</v>
      </c>
      <c r="R94" s="33">
        <v>2113.3200000000002</v>
      </c>
      <c r="S94" s="33">
        <v>0</v>
      </c>
      <c r="T94" s="33">
        <v>0</v>
      </c>
      <c r="U94" s="72">
        <f t="shared" si="21"/>
        <v>2113.3200000000002</v>
      </c>
      <c r="V94" s="18">
        <f>IF(X94&lt;&gt;"Liquidação Cancelada",VLOOKUP(B94,'BASE DE DADOS OPS'!$B$4:$P$9650,10,FALSE),"Liquidação Cancelada")</f>
        <v>45756</v>
      </c>
      <c r="W94" s="35">
        <f t="shared" si="22"/>
        <v>1</v>
      </c>
      <c r="X94" s="31">
        <f>VLOOKUP(A94,'BASE DE DADOS OPS'!$A$4:$P$9650,12,FALSE)</f>
        <v>2206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62"/>
    </row>
    <row r="95" spans="1:30" s="63" customFormat="1" ht="24.95" customHeight="1" x14ac:dyDescent="0.2">
      <c r="A95" s="55" t="str">
        <f t="shared" si="16"/>
        <v>1441|1440011|134|2025|10426962000160|3921|25939,98</v>
      </c>
      <c r="B95" s="55" t="str">
        <f t="shared" si="17"/>
        <v>1441|1440011|134|2025|2251</v>
      </c>
      <c r="C95" s="61" t="str">
        <f t="shared" si="18"/>
        <v>1440011|2251</v>
      </c>
      <c r="D95" s="31">
        <v>1441</v>
      </c>
      <c r="E95" s="31">
        <v>1440011</v>
      </c>
      <c r="F95" s="75" t="str">
        <f t="shared" si="19"/>
        <v>134/2025</v>
      </c>
      <c r="G95" s="77">
        <v>134</v>
      </c>
      <c r="H95" s="77">
        <v>2025</v>
      </c>
      <c r="I95" s="75" t="str">
        <f t="shared" si="20"/>
        <v>10.1</v>
      </c>
      <c r="J95" s="31">
        <v>10</v>
      </c>
      <c r="K95" s="31">
        <v>1</v>
      </c>
      <c r="L95" s="31">
        <v>10426962000160</v>
      </c>
      <c r="M95" s="32" t="s">
        <v>196</v>
      </c>
      <c r="N95" s="31">
        <v>3921</v>
      </c>
      <c r="O95" s="32" t="s">
        <v>130</v>
      </c>
      <c r="P95" s="18">
        <v>45755</v>
      </c>
      <c r="Q95" s="31">
        <v>3</v>
      </c>
      <c r="R95" s="33">
        <v>27057.45</v>
      </c>
      <c r="S95" s="33">
        <v>1117.47</v>
      </c>
      <c r="T95" s="33">
        <v>0</v>
      </c>
      <c r="U95" s="72">
        <f t="shared" si="21"/>
        <v>25939.98</v>
      </c>
      <c r="V95" s="18">
        <f>IF(X95&lt;&gt;"Liquidação Cancelada",VLOOKUP(B95,'BASE DE DADOS OPS'!$B$4:$P$9650,10,FALSE),"Liquidação Cancelada")</f>
        <v>45756</v>
      </c>
      <c r="W95" s="35">
        <f t="shared" si="22"/>
        <v>1</v>
      </c>
      <c r="X95" s="31">
        <f>VLOOKUP(A95,'BASE DE DADOS OPS'!$A$4:$P$9650,12,FALSE)</f>
        <v>2251</v>
      </c>
      <c r="Y95" s="4">
        <f>IF(X95&lt;&gt;"Liquidação Cancelada",VLOOKUP(B95,'BASE DE DADOS OPS'!$B$5:$P$9635,12,FALSE),"Liquidação Cancelada")</f>
        <v>25939.98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25939.98</v>
      </c>
      <c r="AB95" s="4">
        <f t="shared" si="23"/>
        <v>25939.98</v>
      </c>
      <c r="AC95" s="3">
        <f t="shared" si="24"/>
        <v>0</v>
      </c>
      <c r="AD95" s="62"/>
    </row>
    <row r="96" spans="1:30" s="63" customFormat="1" ht="24.95" customHeight="1" x14ac:dyDescent="0.2">
      <c r="A96" s="55" t="str">
        <f t="shared" si="16"/>
        <v>1441|1440011|135|2025|94454981604|3611|17000</v>
      </c>
      <c r="B96" s="55" t="str">
        <f t="shared" si="17"/>
        <v>1441|1440011|135|2025|2196</v>
      </c>
      <c r="C96" s="61" t="str">
        <f t="shared" si="18"/>
        <v>1440011|2196</v>
      </c>
      <c r="D96" s="31">
        <v>1441</v>
      </c>
      <c r="E96" s="31">
        <v>1440011</v>
      </c>
      <c r="F96" s="75" t="str">
        <f t="shared" si="19"/>
        <v>135/2025</v>
      </c>
      <c r="G96" s="77">
        <v>135</v>
      </c>
      <c r="H96" s="77">
        <v>2025</v>
      </c>
      <c r="I96" s="75" t="str">
        <f t="shared" si="20"/>
        <v>10.1</v>
      </c>
      <c r="J96" s="31">
        <v>10</v>
      </c>
      <c r="K96" s="31">
        <v>1</v>
      </c>
      <c r="L96" s="31">
        <v>94454981604</v>
      </c>
      <c r="M96" s="32" t="s">
        <v>199</v>
      </c>
      <c r="N96" s="31">
        <v>3611</v>
      </c>
      <c r="O96" s="32" t="s">
        <v>132</v>
      </c>
      <c r="P96" s="18">
        <v>45754</v>
      </c>
      <c r="Q96" s="31">
        <v>2</v>
      </c>
      <c r="R96" s="33">
        <v>17000</v>
      </c>
      <c r="S96" s="33">
        <v>0</v>
      </c>
      <c r="T96" s="33">
        <v>0</v>
      </c>
      <c r="U96" s="72">
        <f t="shared" si="21"/>
        <v>17000</v>
      </c>
      <c r="V96" s="18">
        <f>IF(X96&lt;&gt;"Liquidação Cancelada",VLOOKUP(B96,'BASE DE DADOS OPS'!$B$4:$P$9650,10,FALSE),"Liquidação Cancelada")</f>
        <v>45755</v>
      </c>
      <c r="W96" s="35">
        <f t="shared" si="22"/>
        <v>1</v>
      </c>
      <c r="X96" s="31">
        <f>VLOOKUP(A96,'BASE DE DADOS OPS'!$A$4:$P$9650,12,FALSE)</f>
        <v>2196</v>
      </c>
      <c r="Y96" s="4">
        <f>IF(X96&lt;&gt;"Liquidação Cancelada",VLOOKUP(B96,'BASE DE DADOS OPS'!$B$5:$P$9635,12,FALSE),"Liquidação Cancelada")</f>
        <v>17000</v>
      </c>
      <c r="Z96" s="4">
        <f>IF(X96&lt;&gt;"Liquidação Cancelada",VLOOKUP(B96,'BASE DE DADOS OPS'!$B$5:$P$9635,14,FALSE),"Liquidação Cancelada")</f>
        <v>3623.68</v>
      </c>
      <c r="AA96" s="4">
        <f>IF(X96&lt;&gt;"Liquidação Cancelada",VLOOKUP(B96,'BASE DE DADOS OPS'!$B$5:$P$9635,13,FALSE),"Liquidação Cancelada")</f>
        <v>13376.32</v>
      </c>
      <c r="AB96" s="4">
        <f t="shared" si="23"/>
        <v>13376.32</v>
      </c>
      <c r="AC96" s="3">
        <f t="shared" si="24"/>
        <v>0</v>
      </c>
      <c r="AD96" s="62"/>
    </row>
    <row r="97" spans="1:30" s="63" customFormat="1" ht="24.95" customHeight="1" x14ac:dyDescent="0.2">
      <c r="A97" s="55" t="str">
        <f t="shared" si="16"/>
        <v>1441|1440011|136|2025|10426962000160|3921|1509,95</v>
      </c>
      <c r="B97" s="55" t="str">
        <f t="shared" si="17"/>
        <v>1441|1440011|136|2025|2253</v>
      </c>
      <c r="C97" s="61" t="str">
        <f t="shared" si="18"/>
        <v>1440011|2253</v>
      </c>
      <c r="D97" s="31">
        <v>1441</v>
      </c>
      <c r="E97" s="31">
        <v>1440011</v>
      </c>
      <c r="F97" s="75" t="str">
        <f t="shared" si="19"/>
        <v>136/2025</v>
      </c>
      <c r="G97" s="77">
        <v>136</v>
      </c>
      <c r="H97" s="77">
        <v>2025</v>
      </c>
      <c r="I97" s="75" t="str">
        <f t="shared" si="20"/>
        <v>10.1</v>
      </c>
      <c r="J97" s="31">
        <v>10</v>
      </c>
      <c r="K97" s="31">
        <v>1</v>
      </c>
      <c r="L97" s="31">
        <v>10426962000160</v>
      </c>
      <c r="M97" s="32" t="s">
        <v>196</v>
      </c>
      <c r="N97" s="31">
        <v>3921</v>
      </c>
      <c r="O97" s="32" t="s">
        <v>130</v>
      </c>
      <c r="P97" s="18">
        <v>45755</v>
      </c>
      <c r="Q97" s="31">
        <v>3</v>
      </c>
      <c r="R97" s="33">
        <v>1575</v>
      </c>
      <c r="S97" s="33">
        <v>65.05</v>
      </c>
      <c r="T97" s="33">
        <v>0</v>
      </c>
      <c r="U97" s="72">
        <f t="shared" si="21"/>
        <v>1509.95</v>
      </c>
      <c r="V97" s="18">
        <f>IF(X97&lt;&gt;"Liquidação Cancelada",VLOOKUP(B97,'BASE DE DADOS OPS'!$B$4:$P$9650,10,FALSE),"Liquidação Cancelada")</f>
        <v>45756</v>
      </c>
      <c r="W97" s="35">
        <f t="shared" si="22"/>
        <v>1</v>
      </c>
      <c r="X97" s="31">
        <f>VLOOKUP(A97,'BASE DE DADOS OPS'!$A$4:$P$9650,12,FALSE)</f>
        <v>2253</v>
      </c>
      <c r="Y97" s="4">
        <f>IF(X97&lt;&gt;"Liquidação Cancelada",VLOOKUP(B97,'BASE DE DADOS OPS'!$B$5:$P$9635,12,FALSE),"Liquidação Cancelada")</f>
        <v>1509.95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1509.95</v>
      </c>
      <c r="AB97" s="4">
        <f t="shared" si="23"/>
        <v>1509.95</v>
      </c>
      <c r="AC97" s="3">
        <f t="shared" si="24"/>
        <v>0</v>
      </c>
      <c r="AD97" s="62"/>
    </row>
    <row r="98" spans="1:30" s="63" customFormat="1" ht="24.95" customHeight="1" x14ac:dyDescent="0.2">
      <c r="A98" s="55" t="str">
        <f t="shared" si="16"/>
        <v>1441|1440011|137|2025|10426962000160|3921|393,07</v>
      </c>
      <c r="B98" s="55" t="str">
        <f t="shared" si="17"/>
        <v>1441|1440011|137|2025|2249</v>
      </c>
      <c r="C98" s="61" t="str">
        <f t="shared" si="18"/>
        <v>1440011|2249</v>
      </c>
      <c r="D98" s="31">
        <v>1441</v>
      </c>
      <c r="E98" s="31">
        <v>1440011</v>
      </c>
      <c r="F98" s="75" t="str">
        <f t="shared" si="19"/>
        <v>137/2025</v>
      </c>
      <c r="G98" s="77">
        <v>137</v>
      </c>
      <c r="H98" s="77">
        <v>2025</v>
      </c>
      <c r="I98" s="75" t="str">
        <f t="shared" si="20"/>
        <v>10.1</v>
      </c>
      <c r="J98" s="31">
        <v>10</v>
      </c>
      <c r="K98" s="31">
        <v>1</v>
      </c>
      <c r="L98" s="31">
        <v>10426962000160</v>
      </c>
      <c r="M98" s="32" t="s">
        <v>196</v>
      </c>
      <c r="N98" s="31">
        <v>3921</v>
      </c>
      <c r="O98" s="32" t="s">
        <v>130</v>
      </c>
      <c r="P98" s="18">
        <v>45755</v>
      </c>
      <c r="Q98" s="31">
        <v>3</v>
      </c>
      <c r="R98" s="33">
        <v>410</v>
      </c>
      <c r="S98" s="33">
        <v>16.93</v>
      </c>
      <c r="T98" s="33">
        <v>0</v>
      </c>
      <c r="U98" s="72">
        <f t="shared" si="21"/>
        <v>393.07</v>
      </c>
      <c r="V98" s="18">
        <f>IF(X98&lt;&gt;"Liquidação Cancelada",VLOOKUP(B98,'BASE DE DADOS OPS'!$B$4:$P$9650,10,FALSE),"Liquidação Cancelada")</f>
        <v>45756</v>
      </c>
      <c r="W98" s="35">
        <f t="shared" si="22"/>
        <v>1</v>
      </c>
      <c r="X98" s="31">
        <f>VLOOKUP(A98,'BASE DE DADOS OPS'!$A$4:$P$9650,12,FALSE)</f>
        <v>2249</v>
      </c>
      <c r="Y98" s="4">
        <f>IF(X98&lt;&gt;"Liquidação Cancelada",VLOOKUP(B98,'BASE DE DADOS OPS'!$B$5:$P$9635,12,FALSE),"Liquidação Cancelada")</f>
        <v>393.07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393.07</v>
      </c>
      <c r="AB98" s="4">
        <f t="shared" si="23"/>
        <v>393.07</v>
      </c>
      <c r="AC98" s="3">
        <f t="shared" si="24"/>
        <v>0</v>
      </c>
      <c r="AD98" s="62"/>
    </row>
    <row r="99" spans="1:30" s="63" customFormat="1" ht="24.95" customHeight="1" x14ac:dyDescent="0.2">
      <c r="A99" s="55" t="str">
        <f t="shared" si="16"/>
        <v>1441|1440011|138|2025|54710693668|3611|9084,23</v>
      </c>
      <c r="B99" s="55" t="str">
        <f t="shared" si="17"/>
        <v>1441|1440011|138|2025|2198</v>
      </c>
      <c r="C99" s="61" t="str">
        <f t="shared" si="18"/>
        <v>1440011|2198</v>
      </c>
      <c r="D99" s="31">
        <v>1441</v>
      </c>
      <c r="E99" s="31">
        <v>1440011</v>
      </c>
      <c r="F99" s="75" t="str">
        <f t="shared" si="19"/>
        <v>138/2025</v>
      </c>
      <c r="G99" s="77">
        <v>138</v>
      </c>
      <c r="H99" s="77">
        <v>2025</v>
      </c>
      <c r="I99" s="75" t="str">
        <f t="shared" si="20"/>
        <v>10.1</v>
      </c>
      <c r="J99" s="31">
        <v>10</v>
      </c>
      <c r="K99" s="31">
        <v>1</v>
      </c>
      <c r="L99" s="31">
        <v>54710693668</v>
      </c>
      <c r="M99" s="32" t="s">
        <v>200</v>
      </c>
      <c r="N99" s="31">
        <v>3611</v>
      </c>
      <c r="O99" s="32" t="s">
        <v>132</v>
      </c>
      <c r="P99" s="18">
        <v>45754</v>
      </c>
      <c r="Q99" s="31">
        <v>3</v>
      </c>
      <c r="R99" s="33">
        <v>9084.23</v>
      </c>
      <c r="S99" s="33">
        <v>0</v>
      </c>
      <c r="T99" s="33">
        <v>0</v>
      </c>
      <c r="U99" s="72">
        <f t="shared" si="21"/>
        <v>9084.23</v>
      </c>
      <c r="V99" s="18">
        <f>IF(X99&lt;&gt;"Liquidação Cancelada",VLOOKUP(B99,'BASE DE DADOS OPS'!$B$4:$P$9650,10,FALSE),"Liquidação Cancelada")</f>
        <v>45756</v>
      </c>
      <c r="W99" s="35">
        <f t="shared" si="22"/>
        <v>2</v>
      </c>
      <c r="X99" s="31">
        <f>VLOOKUP(A99,'BASE DE DADOS OPS'!$A$4:$P$9650,12,FALSE)</f>
        <v>2198</v>
      </c>
      <c r="Y99" s="4">
        <f>IF(X99&lt;&gt;"Liquidação Cancelada",VLOOKUP(B99,'BASE DE DADOS OPS'!$B$5:$P$9635,12,FALSE),"Liquidação Cancelada")</f>
        <v>9084.23</v>
      </c>
      <c r="Z99" s="4">
        <f>IF(X99&lt;&gt;"Liquidação Cancelada",VLOOKUP(B99,'BASE DE DADOS OPS'!$B$5:$P$9635,14,FALSE),"Liquidação Cancelada")</f>
        <v>1446.84</v>
      </c>
      <c r="AA99" s="4">
        <f>IF(X99&lt;&gt;"Liquidação Cancelada",VLOOKUP(B99,'BASE DE DADOS OPS'!$B$5:$P$9635,13,FALSE),"Liquidação Cancelada")</f>
        <v>7637.39</v>
      </c>
      <c r="AB99" s="4">
        <f t="shared" si="23"/>
        <v>7637.3899999999994</v>
      </c>
      <c r="AC99" s="3">
        <f t="shared" si="24"/>
        <v>9.0949470177292824E-13</v>
      </c>
      <c r="AD99" s="62"/>
    </row>
    <row r="100" spans="1:30" s="63" customFormat="1" ht="24.95" customHeight="1" x14ac:dyDescent="0.2">
      <c r="A100" s="55" t="str">
        <f t="shared" si="16"/>
        <v>1441|1440011|139|2025|12964038000163|3920|6267,59</v>
      </c>
      <c r="B100" s="55" t="str">
        <f t="shared" si="17"/>
        <v>1441|1440011|139|2025|2121</v>
      </c>
      <c r="C100" s="61" t="str">
        <f t="shared" si="18"/>
        <v>1440011|2121</v>
      </c>
      <c r="D100" s="31">
        <v>1441</v>
      </c>
      <c r="E100" s="31">
        <v>1440011</v>
      </c>
      <c r="F100" s="75" t="str">
        <f t="shared" si="19"/>
        <v>139/2025</v>
      </c>
      <c r="G100" s="77">
        <v>139</v>
      </c>
      <c r="H100" s="77">
        <v>2025</v>
      </c>
      <c r="I100" s="75" t="str">
        <f t="shared" si="20"/>
        <v>10.1</v>
      </c>
      <c r="J100" s="31">
        <v>10</v>
      </c>
      <c r="K100" s="31">
        <v>1</v>
      </c>
      <c r="L100" s="31">
        <v>12964038000163</v>
      </c>
      <c r="M100" s="32" t="s">
        <v>201</v>
      </c>
      <c r="N100" s="31">
        <v>3920</v>
      </c>
      <c r="O100" s="32" t="s">
        <v>132</v>
      </c>
      <c r="P100" s="18">
        <v>45754</v>
      </c>
      <c r="Q100" s="31">
        <v>3</v>
      </c>
      <c r="R100" s="33">
        <v>6267.59</v>
      </c>
      <c r="S100" s="33">
        <v>0</v>
      </c>
      <c r="T100" s="33">
        <v>0</v>
      </c>
      <c r="U100" s="72">
        <f t="shared" si="21"/>
        <v>6267.59</v>
      </c>
      <c r="V100" s="18">
        <f>IF(X100&lt;&gt;"Liquidação Cancelada",VLOOKUP(B100,'BASE DE DADOS OPS'!$B$4:$P$9650,10,FALSE),"Liquidação Cancelada")</f>
        <v>45754</v>
      </c>
      <c r="W100" s="35">
        <f t="shared" si="22"/>
        <v>0</v>
      </c>
      <c r="X100" s="31">
        <f>VLOOKUP(A100,'BASE DE DADOS OPS'!$A$4:$P$9650,12,FALSE)</f>
        <v>2121</v>
      </c>
      <c r="Y100" s="4">
        <f>IF(X100&lt;&gt;"Liquidação Cancelada",VLOOKUP(B100,'BASE DE DADOS OPS'!$B$5:$P$9635,12,FALSE),"Liquidação Cancelada")</f>
        <v>6267.59</v>
      </c>
      <c r="Z100" s="4">
        <f>IF(X100&lt;&gt;"Liquidação Cancelada",VLOOKUP(B100,'BASE DE DADOS OPS'!$B$5:$P$9635,14,FALSE),"Liquidação Cancelada")</f>
        <v>300.83999999999997</v>
      </c>
      <c r="AA100" s="4">
        <f>IF(X100&lt;&gt;"Liquidação Cancelada",VLOOKUP(B100,'BASE DE DADOS OPS'!$B$5:$P$9635,13,FALSE),"Liquidação Cancelada")</f>
        <v>5966.75</v>
      </c>
      <c r="AB100" s="4">
        <f t="shared" si="23"/>
        <v>5966.75</v>
      </c>
      <c r="AC100" s="3">
        <f t="shared" si="24"/>
        <v>0</v>
      </c>
      <c r="AD100" s="62"/>
    </row>
    <row r="101" spans="1:30" s="63" customFormat="1" ht="24.95" customHeight="1" x14ac:dyDescent="0.2">
      <c r="A101" s="55" t="str">
        <f t="shared" si="16"/>
        <v>1441|1440011|140|2025|15226019000128|3920|7835,45</v>
      </c>
      <c r="B101" s="55" t="str">
        <f t="shared" si="17"/>
        <v>1441|1440011|140|2025|2138</v>
      </c>
      <c r="C101" s="61" t="str">
        <f t="shared" si="18"/>
        <v>1440011|2138</v>
      </c>
      <c r="D101" s="31">
        <v>1441</v>
      </c>
      <c r="E101" s="31">
        <v>1440011</v>
      </c>
      <c r="F101" s="75" t="str">
        <f t="shared" si="19"/>
        <v>140/2025</v>
      </c>
      <c r="G101" s="77">
        <v>140</v>
      </c>
      <c r="H101" s="77">
        <v>2025</v>
      </c>
      <c r="I101" s="75" t="str">
        <f t="shared" si="20"/>
        <v>10.1</v>
      </c>
      <c r="J101" s="31">
        <v>10</v>
      </c>
      <c r="K101" s="31">
        <v>1</v>
      </c>
      <c r="L101" s="31">
        <v>15226019000128</v>
      </c>
      <c r="M101" s="32" t="s">
        <v>202</v>
      </c>
      <c r="N101" s="31">
        <v>3920</v>
      </c>
      <c r="O101" s="32" t="s">
        <v>132</v>
      </c>
      <c r="P101" s="18">
        <v>45754</v>
      </c>
      <c r="Q101" s="31">
        <v>3</v>
      </c>
      <c r="R101" s="33">
        <v>7835.45</v>
      </c>
      <c r="S101" s="33">
        <v>0</v>
      </c>
      <c r="T101" s="33">
        <v>0</v>
      </c>
      <c r="U101" s="72">
        <f t="shared" si="21"/>
        <v>7835.45</v>
      </c>
      <c r="V101" s="18">
        <f>IF(X101&lt;&gt;"Liquidação Cancelada",VLOOKUP(B101,'BASE DE DADOS OPS'!$B$4:$P$9650,10,FALSE),"Liquidação Cancelada")</f>
        <v>45754</v>
      </c>
      <c r="W101" s="35">
        <f t="shared" si="22"/>
        <v>0</v>
      </c>
      <c r="X101" s="31">
        <f>VLOOKUP(A101,'BASE DE DADOS OPS'!$A$4:$P$9650,12,FALSE)</f>
        <v>2138</v>
      </c>
      <c r="Y101" s="4">
        <f>IF(X101&lt;&gt;"Liquidação Cancelada",VLOOKUP(B101,'BASE DE DADOS OPS'!$B$5:$P$9635,12,FALSE),"Liquidação Cancelada")</f>
        <v>7835.45</v>
      </c>
      <c r="Z101" s="4">
        <f>IF(X101&lt;&gt;"Liquidação Cancelada",VLOOKUP(B101,'BASE DE DADOS OPS'!$B$5:$P$9635,14,FALSE),"Liquidação Cancelada")</f>
        <v>1103.42</v>
      </c>
      <c r="AA101" s="4">
        <f>IF(X101&lt;&gt;"Liquidação Cancelada",VLOOKUP(B101,'BASE DE DADOS OPS'!$B$5:$P$9635,13,FALSE),"Liquidação Cancelada")</f>
        <v>6732.03</v>
      </c>
      <c r="AB101" s="4">
        <f t="shared" si="23"/>
        <v>6732.03</v>
      </c>
      <c r="AC101" s="3">
        <f t="shared" si="24"/>
        <v>0</v>
      </c>
      <c r="AD101" s="62"/>
    </row>
    <row r="102" spans="1:30" s="63" customFormat="1" ht="24.95" customHeight="1" x14ac:dyDescent="0.2">
      <c r="A102" s="55" t="str">
        <f t="shared" si="16"/>
        <v>1441|1440011|141|2025|3801004600|3611|3456,87</v>
      </c>
      <c r="B102" s="55" t="str">
        <f t="shared" si="17"/>
        <v>1441|1440011|141|2025|2210</v>
      </c>
      <c r="C102" s="61" t="str">
        <f t="shared" si="18"/>
        <v>1440011|2210</v>
      </c>
      <c r="D102" s="31">
        <v>1441</v>
      </c>
      <c r="E102" s="31">
        <v>1440011</v>
      </c>
      <c r="F102" s="75" t="str">
        <f t="shared" si="19"/>
        <v>141/2025</v>
      </c>
      <c r="G102" s="77">
        <v>141</v>
      </c>
      <c r="H102" s="77">
        <v>2025</v>
      </c>
      <c r="I102" s="75" t="str">
        <f t="shared" si="20"/>
        <v>10.1</v>
      </c>
      <c r="J102" s="31">
        <v>10</v>
      </c>
      <c r="K102" s="31">
        <v>1</v>
      </c>
      <c r="L102" s="31">
        <v>3801004600</v>
      </c>
      <c r="M102" s="32" t="s">
        <v>203</v>
      </c>
      <c r="N102" s="31">
        <v>3611</v>
      </c>
      <c r="O102" s="32" t="s">
        <v>132</v>
      </c>
      <c r="P102" s="18">
        <v>45755</v>
      </c>
      <c r="Q102" s="31">
        <v>3</v>
      </c>
      <c r="R102" s="33">
        <v>3456.87</v>
      </c>
      <c r="S102" s="33">
        <v>0</v>
      </c>
      <c r="T102" s="33">
        <v>0</v>
      </c>
      <c r="U102" s="72">
        <f t="shared" si="21"/>
        <v>3456.87</v>
      </c>
      <c r="V102" s="18">
        <f>IF(X102&lt;&gt;"Liquidação Cancelada",VLOOKUP(B102,'BASE DE DADOS OPS'!$B$4:$P$9650,10,FALSE),"Liquidação Cancelada")</f>
        <v>45756</v>
      </c>
      <c r="W102" s="35">
        <f t="shared" si="22"/>
        <v>1</v>
      </c>
      <c r="X102" s="31">
        <f>VLOOKUP(A102,'BASE DE DADOS OPS'!$A$4:$P$9650,12,FALSE)</f>
        <v>2210</v>
      </c>
      <c r="Y102" s="4">
        <f>IF(X102&lt;&gt;"Liquidação Cancelada",VLOOKUP(B102,'BASE DE DADOS OPS'!$B$5:$P$9635,12,FALSE),"Liquidação Cancelada")</f>
        <v>3456.87</v>
      </c>
      <c r="Z102" s="4">
        <f>IF(X102&lt;&gt;"Liquidação Cancelada",VLOOKUP(B102,'BASE DE DADOS OPS'!$B$5:$P$9635,14,FALSE),"Liquidação Cancelada")</f>
        <v>52.37</v>
      </c>
      <c r="AA102" s="4">
        <f>IF(X102&lt;&gt;"Liquidação Cancelada",VLOOKUP(B102,'BASE DE DADOS OPS'!$B$5:$P$9635,13,FALSE),"Liquidação Cancelada")</f>
        <v>3404.5</v>
      </c>
      <c r="AB102" s="4">
        <f t="shared" si="23"/>
        <v>3404.5</v>
      </c>
      <c r="AC102" s="3">
        <f t="shared" si="24"/>
        <v>0</v>
      </c>
      <c r="AD102" s="62"/>
    </row>
    <row r="103" spans="1:30" s="63" customFormat="1" ht="24.95" customHeight="1" x14ac:dyDescent="0.2">
      <c r="A103" s="55" t="str">
        <f t="shared" si="16"/>
        <v>1441|1440011|142|2025|87992400763|3611|8404,11</v>
      </c>
      <c r="B103" s="55" t="str">
        <f t="shared" si="17"/>
        <v>1441|1440011|142|2025|2219</v>
      </c>
      <c r="C103" s="61" t="str">
        <f t="shared" si="18"/>
        <v>1440011|2219</v>
      </c>
      <c r="D103" s="31">
        <v>1441</v>
      </c>
      <c r="E103" s="31">
        <v>1440011</v>
      </c>
      <c r="F103" s="75" t="str">
        <f t="shared" si="19"/>
        <v>142/2025</v>
      </c>
      <c r="G103" s="77">
        <v>142</v>
      </c>
      <c r="H103" s="77">
        <v>2025</v>
      </c>
      <c r="I103" s="75" t="str">
        <f t="shared" si="20"/>
        <v>10.1</v>
      </c>
      <c r="J103" s="31">
        <v>10</v>
      </c>
      <c r="K103" s="31">
        <v>1</v>
      </c>
      <c r="L103" s="31">
        <v>87992400763</v>
      </c>
      <c r="M103" s="32" t="s">
        <v>204</v>
      </c>
      <c r="N103" s="31">
        <v>3611</v>
      </c>
      <c r="O103" s="32" t="s">
        <v>132</v>
      </c>
      <c r="P103" s="18">
        <v>45754</v>
      </c>
      <c r="Q103" s="31">
        <v>3</v>
      </c>
      <c r="R103" s="33">
        <v>8404.11</v>
      </c>
      <c r="S103" s="33">
        <v>0</v>
      </c>
      <c r="T103" s="33">
        <v>0</v>
      </c>
      <c r="U103" s="72">
        <f t="shared" si="21"/>
        <v>8404.11</v>
      </c>
      <c r="V103" s="18">
        <f>IF(X103&lt;&gt;"Liquidação Cancelada",VLOOKUP(B103,'BASE DE DADOS OPS'!$B$4:$P$9650,10,FALSE),"Liquidação Cancelada")</f>
        <v>45756</v>
      </c>
      <c r="W103" s="35">
        <f t="shared" si="22"/>
        <v>2</v>
      </c>
      <c r="X103" s="31">
        <f>VLOOKUP(A103,'BASE DE DADOS OPS'!$A$4:$P$9650,12,FALSE)</f>
        <v>2219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1259.81</v>
      </c>
      <c r="AA103" s="4">
        <f>IF(X103&lt;&gt;"Liquidação Cancelada",VLOOKUP(B103,'BASE DE DADOS OPS'!$B$5:$P$9635,13,FALSE),"Liquidação Cancelada")</f>
        <v>7144.3</v>
      </c>
      <c r="AB103" s="4">
        <f t="shared" si="23"/>
        <v>7144.3000000000011</v>
      </c>
      <c r="AC103" s="3">
        <f t="shared" si="24"/>
        <v>-9.0949470177292824E-13</v>
      </c>
      <c r="AD103" s="62"/>
    </row>
    <row r="104" spans="1:30" s="63" customFormat="1" ht="24.95" customHeight="1" x14ac:dyDescent="0.2">
      <c r="A104" s="55" t="str">
        <f t="shared" si="16"/>
        <v>1441|1440011|143|2025|51801027668|3611|5172,8</v>
      </c>
      <c r="B104" s="55" t="str">
        <f t="shared" si="17"/>
        <v>1441|1440011|143|2025|2215</v>
      </c>
      <c r="C104" s="61" t="str">
        <f t="shared" si="18"/>
        <v>1440011|2215</v>
      </c>
      <c r="D104" s="31">
        <v>1441</v>
      </c>
      <c r="E104" s="31">
        <v>1440011</v>
      </c>
      <c r="F104" s="75" t="str">
        <f t="shared" si="19"/>
        <v>143/2025</v>
      </c>
      <c r="G104" s="77">
        <v>143</v>
      </c>
      <c r="H104" s="77">
        <v>2025</v>
      </c>
      <c r="I104" s="75" t="str">
        <f t="shared" si="20"/>
        <v>10.1</v>
      </c>
      <c r="J104" s="31">
        <v>10</v>
      </c>
      <c r="K104" s="31">
        <v>1</v>
      </c>
      <c r="L104" s="31">
        <v>51801027668</v>
      </c>
      <c r="M104" s="32" t="s">
        <v>205</v>
      </c>
      <c r="N104" s="31">
        <v>3611</v>
      </c>
      <c r="O104" s="32" t="s">
        <v>132</v>
      </c>
      <c r="P104" s="18">
        <v>45754</v>
      </c>
      <c r="Q104" s="31">
        <v>3</v>
      </c>
      <c r="R104" s="33">
        <v>5172.8</v>
      </c>
      <c r="S104" s="33">
        <v>0</v>
      </c>
      <c r="T104" s="33">
        <v>0</v>
      </c>
      <c r="U104" s="72">
        <f t="shared" si="21"/>
        <v>5172.8</v>
      </c>
      <c r="V104" s="18">
        <f>IF(X104&lt;&gt;"Liquidação Cancelada",VLOOKUP(B104,'BASE DE DADOS OPS'!$B$4:$P$9650,10,FALSE),"Liquidação Cancelada")</f>
        <v>45756</v>
      </c>
      <c r="W104" s="35">
        <f t="shared" si="22"/>
        <v>2</v>
      </c>
      <c r="X104" s="31">
        <f>VLOOKUP(A104,'BASE DE DADOS OPS'!$A$4:$P$9650,12,FALSE)</f>
        <v>2215</v>
      </c>
      <c r="Y104" s="4">
        <f>IF(X104&lt;&gt;"Liquidação Cancelada",VLOOKUP(B104,'BASE DE DADOS OPS'!$B$5:$P$9635,12,FALSE),"Liquidação Cancelada")</f>
        <v>5172.8</v>
      </c>
      <c r="Z104" s="4">
        <f>IF(X104&lt;&gt;"Liquidação Cancelada",VLOOKUP(B104,'BASE DE DADOS OPS'!$B$5:$P$9635,14,FALSE),"Liquidação Cancelada")</f>
        <v>374.03</v>
      </c>
      <c r="AA104" s="4">
        <f>IF(X104&lt;&gt;"Liquidação Cancelada",VLOOKUP(B104,'BASE DE DADOS OPS'!$B$5:$P$9635,13,FALSE),"Liquidação Cancelada")</f>
        <v>4798.7700000000004</v>
      </c>
      <c r="AB104" s="4">
        <f t="shared" si="23"/>
        <v>4798.7700000000004</v>
      </c>
      <c r="AC104" s="3">
        <f t="shared" si="24"/>
        <v>0</v>
      </c>
      <c r="AD104" s="62"/>
    </row>
    <row r="105" spans="1:30" s="63" customFormat="1" ht="24.95" customHeight="1" x14ac:dyDescent="0.2">
      <c r="A105" s="55" t="str">
        <f t="shared" si="16"/>
        <v>1441|1440011|144|2025|2895180679|3611|5018,44</v>
      </c>
      <c r="B105" s="55" t="str">
        <f t="shared" si="17"/>
        <v>1441|1440011|144|2025|2201</v>
      </c>
      <c r="C105" s="61" t="str">
        <f t="shared" si="18"/>
        <v>1440011|2201</v>
      </c>
      <c r="D105" s="31">
        <v>1441</v>
      </c>
      <c r="E105" s="31">
        <v>1440011</v>
      </c>
      <c r="F105" s="75" t="str">
        <f t="shared" si="19"/>
        <v>144/2025</v>
      </c>
      <c r="G105" s="77">
        <v>144</v>
      </c>
      <c r="H105" s="77">
        <v>2025</v>
      </c>
      <c r="I105" s="75" t="str">
        <f t="shared" si="20"/>
        <v>10.1</v>
      </c>
      <c r="J105" s="31">
        <v>10</v>
      </c>
      <c r="K105" s="31">
        <v>1</v>
      </c>
      <c r="L105" s="31">
        <v>2895180679</v>
      </c>
      <c r="M105" s="32" t="s">
        <v>206</v>
      </c>
      <c r="N105" s="31">
        <v>3611</v>
      </c>
      <c r="O105" s="32" t="s">
        <v>132</v>
      </c>
      <c r="P105" s="18">
        <v>45755</v>
      </c>
      <c r="Q105" s="31">
        <v>3</v>
      </c>
      <c r="R105" s="33">
        <v>5018.4399999999996</v>
      </c>
      <c r="S105" s="33">
        <v>0</v>
      </c>
      <c r="T105" s="33">
        <v>0</v>
      </c>
      <c r="U105" s="72">
        <f t="shared" si="21"/>
        <v>5018.4399999999996</v>
      </c>
      <c r="V105" s="18">
        <f>IF(X105&lt;&gt;"Liquidação Cancelada",VLOOKUP(B105,'BASE DE DADOS OPS'!$B$4:$P$9650,10,FALSE),"Liquidação Cancelada")</f>
        <v>45756</v>
      </c>
      <c r="W105" s="35">
        <f t="shared" si="22"/>
        <v>1</v>
      </c>
      <c r="X105" s="31">
        <f>VLOOKUP(A105,'BASE DE DADOS OPS'!$A$4:$P$9650,12,FALSE)</f>
        <v>2201</v>
      </c>
      <c r="Y105" s="4">
        <f>IF(X105&lt;&gt;"Liquidação Cancelada",VLOOKUP(B105,'BASE DE DADOS OPS'!$B$5:$P$9635,12,FALSE),"Liquidação Cancelada")</f>
        <v>5018.4399999999996</v>
      </c>
      <c r="Z105" s="4">
        <f>IF(X105&lt;&gt;"Liquidação Cancelada",VLOOKUP(B105,'BASE DE DADOS OPS'!$B$5:$P$9635,14,FALSE),"Liquidação Cancelada")</f>
        <v>339.29</v>
      </c>
      <c r="AA105" s="4">
        <f>IF(X105&lt;&gt;"Liquidação Cancelada",VLOOKUP(B105,'BASE DE DADOS OPS'!$B$5:$P$9635,13,FALSE),"Liquidação Cancelada")</f>
        <v>4679.1499999999996</v>
      </c>
      <c r="AB105" s="4">
        <f t="shared" si="23"/>
        <v>4679.1499999999996</v>
      </c>
      <c r="AC105" s="3">
        <f t="shared" si="24"/>
        <v>0</v>
      </c>
      <c r="AD105" s="62"/>
    </row>
    <row r="106" spans="1:30" s="63" customFormat="1" ht="24.95" customHeight="1" x14ac:dyDescent="0.2">
      <c r="A106" s="55" t="str">
        <f t="shared" si="16"/>
        <v>1441|1440011|145|2025|95644954668|3611|9466,58</v>
      </c>
      <c r="B106" s="55" t="str">
        <f t="shared" si="17"/>
        <v>1441|1440011|145|2025|2225</v>
      </c>
      <c r="C106" s="61" t="str">
        <f t="shared" si="18"/>
        <v>1440011|2225</v>
      </c>
      <c r="D106" s="31">
        <v>1441</v>
      </c>
      <c r="E106" s="31">
        <v>1440011</v>
      </c>
      <c r="F106" s="75" t="str">
        <f t="shared" si="19"/>
        <v>145/2025</v>
      </c>
      <c r="G106" s="77">
        <v>145</v>
      </c>
      <c r="H106" s="77">
        <v>2025</v>
      </c>
      <c r="I106" s="75" t="str">
        <f t="shared" si="20"/>
        <v>10.1</v>
      </c>
      <c r="J106" s="31">
        <v>10</v>
      </c>
      <c r="K106" s="31">
        <v>1</v>
      </c>
      <c r="L106" s="31">
        <v>95644954668</v>
      </c>
      <c r="M106" s="32" t="s">
        <v>207</v>
      </c>
      <c r="N106" s="31">
        <v>3611</v>
      </c>
      <c r="O106" s="32" t="s">
        <v>132</v>
      </c>
      <c r="P106" s="18">
        <v>45754</v>
      </c>
      <c r="Q106" s="31">
        <v>3</v>
      </c>
      <c r="R106" s="33">
        <v>9466.58</v>
      </c>
      <c r="S106" s="33">
        <v>0</v>
      </c>
      <c r="T106" s="33">
        <v>0</v>
      </c>
      <c r="U106" s="72">
        <f t="shared" si="21"/>
        <v>9466.58</v>
      </c>
      <c r="V106" s="18">
        <f>IF(X106&lt;&gt;"Liquidação Cancelada",VLOOKUP(B106,'BASE DE DADOS OPS'!$B$4:$P$9650,10,FALSE),"Liquidação Cancelada")</f>
        <v>45756</v>
      </c>
      <c r="W106" s="35">
        <f t="shared" si="22"/>
        <v>2</v>
      </c>
      <c r="X106" s="31">
        <f>VLOOKUP(A106,'BASE DE DADOS OPS'!$A$4:$P$9650,12,FALSE)</f>
        <v>2225</v>
      </c>
      <c r="Y106" s="4">
        <f>IF(X106&lt;&gt;"Liquidação Cancelada",VLOOKUP(B106,'BASE DE DADOS OPS'!$B$5:$P$9635,12,FALSE),"Liquidação Cancelada")</f>
        <v>9466.58</v>
      </c>
      <c r="Z106" s="4">
        <f>IF(X106&lt;&gt;"Liquidação Cancelada",VLOOKUP(B106,'BASE DE DADOS OPS'!$B$5:$P$9635,14,FALSE),"Liquidação Cancelada")</f>
        <v>1551.98</v>
      </c>
      <c r="AA106" s="4">
        <f>IF(X106&lt;&gt;"Liquidação Cancelada",VLOOKUP(B106,'BASE DE DADOS OPS'!$B$5:$P$9635,13,FALSE),"Liquidação Cancelada")</f>
        <v>7914.6</v>
      </c>
      <c r="AB106" s="4">
        <f t="shared" si="23"/>
        <v>7914.6</v>
      </c>
      <c r="AC106" s="3">
        <f t="shared" si="24"/>
        <v>0</v>
      </c>
      <c r="AD106" s="62"/>
    </row>
    <row r="107" spans="1:30" s="63" customFormat="1" ht="24.95" customHeight="1" x14ac:dyDescent="0.2">
      <c r="A107" s="55" t="str">
        <f t="shared" si="16"/>
        <v>1441|1440011|146|2025|34028316001509|3906|274813,86</v>
      </c>
      <c r="B107" s="55" t="str">
        <f t="shared" si="17"/>
        <v>1441|1440011|146|2025|2394</v>
      </c>
      <c r="C107" s="61" t="str">
        <f t="shared" si="18"/>
        <v>1440011|2394</v>
      </c>
      <c r="D107" s="31">
        <v>1441</v>
      </c>
      <c r="E107" s="31">
        <v>1440011</v>
      </c>
      <c r="F107" s="75" t="str">
        <f t="shared" si="19"/>
        <v>146/2025</v>
      </c>
      <c r="G107" s="77">
        <v>146</v>
      </c>
      <c r="H107" s="77">
        <v>2025</v>
      </c>
      <c r="I107" s="75" t="str">
        <f t="shared" si="20"/>
        <v>10.1</v>
      </c>
      <c r="J107" s="31">
        <v>10</v>
      </c>
      <c r="K107" s="31">
        <v>1</v>
      </c>
      <c r="L107" s="31">
        <v>34028316001509</v>
      </c>
      <c r="M107" s="32" t="s">
        <v>208</v>
      </c>
      <c r="N107" s="31">
        <v>3906</v>
      </c>
      <c r="O107" s="32" t="s">
        <v>209</v>
      </c>
      <c r="P107" s="18">
        <v>45758</v>
      </c>
      <c r="Q107" s="31">
        <v>2</v>
      </c>
      <c r="R107" s="33">
        <v>274813.86</v>
      </c>
      <c r="S107" s="33">
        <v>0</v>
      </c>
      <c r="T107" s="33">
        <v>0</v>
      </c>
      <c r="U107" s="72">
        <f t="shared" si="21"/>
        <v>274813.86</v>
      </c>
      <c r="V107" s="18">
        <f>IF(X107&lt;&gt;"Liquidação Cancelada",VLOOKUP(B107,'BASE DE DADOS OPS'!$B$4:$P$9650,10,FALSE),"Liquidação Cancelada")</f>
        <v>45761</v>
      </c>
      <c r="W107" s="35">
        <f t="shared" si="22"/>
        <v>1</v>
      </c>
      <c r="X107" s="31">
        <f>VLOOKUP(A107,'BASE DE DADOS OPS'!$A$4:$P$9650,12,FALSE)</f>
        <v>2394</v>
      </c>
      <c r="Y107" s="4">
        <f>IF(X107&lt;&gt;"Liquidação Cancelada",VLOOKUP(B107,'BASE DE DADOS OPS'!$B$5:$P$9635,12,FALSE),"Liquidação Cancelada")</f>
        <v>274813.86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274813.86</v>
      </c>
      <c r="AB107" s="4">
        <f t="shared" si="23"/>
        <v>274813.86</v>
      </c>
      <c r="AC107" s="3">
        <f t="shared" si="24"/>
        <v>0</v>
      </c>
      <c r="AD107" s="62"/>
    </row>
    <row r="108" spans="1:30" s="63" customFormat="1" ht="24.95" customHeight="1" x14ac:dyDescent="0.2">
      <c r="A108" s="55" t="str">
        <f t="shared" si="16"/>
        <v>1441|1440011|147|2025|41733882000181|3920|8648,95</v>
      </c>
      <c r="B108" s="55" t="str">
        <f t="shared" si="17"/>
        <v>1441|1440011|147|2025|2129</v>
      </c>
      <c r="C108" s="61" t="str">
        <f t="shared" si="18"/>
        <v>1440011|2129</v>
      </c>
      <c r="D108" s="31">
        <v>1441</v>
      </c>
      <c r="E108" s="31">
        <v>1440011</v>
      </c>
      <c r="F108" s="75" t="str">
        <f t="shared" si="19"/>
        <v>147/2025</v>
      </c>
      <c r="G108" s="77">
        <v>147</v>
      </c>
      <c r="H108" s="77">
        <v>2025</v>
      </c>
      <c r="I108" s="75" t="str">
        <f t="shared" si="20"/>
        <v>10.1</v>
      </c>
      <c r="J108" s="31">
        <v>10</v>
      </c>
      <c r="K108" s="31">
        <v>1</v>
      </c>
      <c r="L108" s="31">
        <v>41733882000181</v>
      </c>
      <c r="M108" s="32" t="s">
        <v>210</v>
      </c>
      <c r="N108" s="31">
        <v>3920</v>
      </c>
      <c r="O108" s="32" t="s">
        <v>132</v>
      </c>
      <c r="P108" s="18">
        <v>45754</v>
      </c>
      <c r="Q108" s="31">
        <v>3</v>
      </c>
      <c r="R108" s="33">
        <v>8648.9500000000007</v>
      </c>
      <c r="S108" s="33">
        <v>0</v>
      </c>
      <c r="T108" s="33">
        <v>0</v>
      </c>
      <c r="U108" s="72">
        <f t="shared" si="21"/>
        <v>8648.9500000000007</v>
      </c>
      <c r="V108" s="18">
        <f>IF(X108&lt;&gt;"Liquidação Cancelada",VLOOKUP(B108,'BASE DE DADOS OPS'!$B$4:$P$9650,10,FALSE),"Liquidação Cancelada")</f>
        <v>45754</v>
      </c>
      <c r="W108" s="35">
        <f t="shared" si="22"/>
        <v>0</v>
      </c>
      <c r="X108" s="31">
        <f>VLOOKUP(A108,'BASE DE DADOS OPS'!$A$4:$P$9650,12,FALSE)</f>
        <v>2129</v>
      </c>
      <c r="Y108" s="4">
        <f>IF(X108&lt;&gt;"Liquidação Cancelada",VLOOKUP(B108,'BASE DE DADOS OPS'!$B$5:$P$9635,12,FALSE),"Liquidação Cancelada")</f>
        <v>8648.9499999999989</v>
      </c>
      <c r="Z108" s="4">
        <f>IF(X108&lt;&gt;"Liquidação Cancelada",VLOOKUP(B108,'BASE DE DADOS OPS'!$B$5:$P$9635,14,FALSE),"Liquidação Cancelada")</f>
        <v>415.15</v>
      </c>
      <c r="AA108" s="4">
        <f>IF(X108&lt;&gt;"Liquidação Cancelada",VLOOKUP(B108,'BASE DE DADOS OPS'!$B$5:$P$9635,13,FALSE),"Liquidação Cancelada")</f>
        <v>8233.7999999999993</v>
      </c>
      <c r="AB108" s="4">
        <f t="shared" si="23"/>
        <v>8233.7999999999993</v>
      </c>
      <c r="AC108" s="3">
        <f t="shared" si="24"/>
        <v>1.8189894035458565E-12</v>
      </c>
      <c r="AD108" s="62"/>
    </row>
    <row r="109" spans="1:30" s="63" customFormat="1" ht="24.95" customHeight="1" x14ac:dyDescent="0.2">
      <c r="A109" s="55" t="str">
        <f t="shared" si="16"/>
        <v>1441|1440011|148|2025|23732170000166|3920|16007,38</v>
      </c>
      <c r="B109" s="55" t="str">
        <f t="shared" si="17"/>
        <v>1441|1440011|148|2025|2158</v>
      </c>
      <c r="C109" s="61" t="str">
        <f t="shared" si="18"/>
        <v>1440011|2158</v>
      </c>
      <c r="D109" s="31">
        <v>1441</v>
      </c>
      <c r="E109" s="31">
        <v>1440011</v>
      </c>
      <c r="F109" s="75" t="str">
        <f t="shared" si="19"/>
        <v>148/2025</v>
      </c>
      <c r="G109" s="77">
        <v>148</v>
      </c>
      <c r="H109" s="77">
        <v>2025</v>
      </c>
      <c r="I109" s="75" t="str">
        <f t="shared" si="20"/>
        <v>10.1</v>
      </c>
      <c r="J109" s="31">
        <v>10</v>
      </c>
      <c r="K109" s="31">
        <v>1</v>
      </c>
      <c r="L109" s="31">
        <v>23732170000166</v>
      </c>
      <c r="M109" s="32" t="s">
        <v>211</v>
      </c>
      <c r="N109" s="31">
        <v>3920</v>
      </c>
      <c r="O109" s="32" t="s">
        <v>132</v>
      </c>
      <c r="P109" s="18">
        <v>45755</v>
      </c>
      <c r="Q109" s="31">
        <v>3</v>
      </c>
      <c r="R109" s="33">
        <v>16007.38</v>
      </c>
      <c r="S109" s="33">
        <v>0</v>
      </c>
      <c r="T109" s="33">
        <v>0</v>
      </c>
      <c r="U109" s="72">
        <f t="shared" si="21"/>
        <v>16007.38</v>
      </c>
      <c r="V109" s="18">
        <f>IF(X109&lt;&gt;"Liquidação Cancelada",VLOOKUP(B109,'BASE DE DADOS OPS'!$B$4:$P$9650,10,FALSE),"Liquidação Cancelada")</f>
        <v>45755</v>
      </c>
      <c r="W109" s="35">
        <f t="shared" si="22"/>
        <v>0</v>
      </c>
      <c r="X109" s="31">
        <f>VLOOKUP(A109,'BASE DE DADOS OPS'!$A$4:$P$9650,12,FALSE)</f>
        <v>2158</v>
      </c>
      <c r="Y109" s="4">
        <f>IF(X109&lt;&gt;"Liquidação Cancelada",VLOOKUP(B109,'BASE DE DADOS OPS'!$B$5:$P$9635,12,FALSE),"Liquidação Cancelada")</f>
        <v>16007.380000000001</v>
      </c>
      <c r="Z109" s="4">
        <f>IF(X109&lt;&gt;"Liquidação Cancelada",VLOOKUP(B109,'BASE DE DADOS OPS'!$B$5:$P$9635,14,FALSE),"Liquidação Cancelada")</f>
        <v>768.35</v>
      </c>
      <c r="AA109" s="4">
        <f>IF(X109&lt;&gt;"Liquidação Cancelada",VLOOKUP(B109,'BASE DE DADOS OPS'!$B$5:$P$9635,13,FALSE),"Liquidação Cancelada")</f>
        <v>15239.03</v>
      </c>
      <c r="AB109" s="4">
        <f t="shared" si="23"/>
        <v>15239.03</v>
      </c>
      <c r="AC109" s="3">
        <f t="shared" si="24"/>
        <v>-1.8189894035458565E-12</v>
      </c>
      <c r="AD109" s="62"/>
    </row>
    <row r="110" spans="1:30" s="63" customFormat="1" ht="24.95" customHeight="1" x14ac:dyDescent="0.2">
      <c r="A110" s="55" t="str">
        <f t="shared" si="16"/>
        <v>1441|1440011|149|2025|32239405000173|3920|4102,07</v>
      </c>
      <c r="B110" s="55" t="str">
        <f t="shared" si="17"/>
        <v>1441|1440011|149|2025|2154</v>
      </c>
      <c r="C110" s="61" t="str">
        <f t="shared" si="18"/>
        <v>1440011|2154</v>
      </c>
      <c r="D110" s="31">
        <v>1441</v>
      </c>
      <c r="E110" s="31">
        <v>1440011</v>
      </c>
      <c r="F110" s="75" t="str">
        <f t="shared" si="19"/>
        <v>149/2025</v>
      </c>
      <c r="G110" s="77">
        <v>149</v>
      </c>
      <c r="H110" s="77">
        <v>2025</v>
      </c>
      <c r="I110" s="75" t="str">
        <f t="shared" si="20"/>
        <v>10.1</v>
      </c>
      <c r="J110" s="31">
        <v>10</v>
      </c>
      <c r="K110" s="31">
        <v>1</v>
      </c>
      <c r="L110" s="31">
        <v>32239405000173</v>
      </c>
      <c r="M110" s="32" t="s">
        <v>212</v>
      </c>
      <c r="N110" s="31">
        <v>3920</v>
      </c>
      <c r="O110" s="32" t="s">
        <v>132</v>
      </c>
      <c r="P110" s="18">
        <v>45754</v>
      </c>
      <c r="Q110" s="31">
        <v>3</v>
      </c>
      <c r="R110" s="33">
        <v>4102.07</v>
      </c>
      <c r="S110" s="33">
        <v>0</v>
      </c>
      <c r="T110" s="33">
        <v>0</v>
      </c>
      <c r="U110" s="72">
        <f t="shared" si="21"/>
        <v>4102.07</v>
      </c>
      <c r="V110" s="18">
        <f>IF(X110&lt;&gt;"Liquidação Cancelada",VLOOKUP(B110,'BASE DE DADOS OPS'!$B$4:$P$9650,10,FALSE),"Liquidação Cancelada")</f>
        <v>45755</v>
      </c>
      <c r="W110" s="35">
        <f t="shared" si="22"/>
        <v>1</v>
      </c>
      <c r="X110" s="31">
        <f>VLOOKUP(A110,'BASE DE DADOS OPS'!$A$4:$P$9650,12,FALSE)</f>
        <v>2154</v>
      </c>
      <c r="Y110" s="4">
        <f>IF(X110&lt;&gt;"Liquidação Cancelada",VLOOKUP(B110,'BASE DE DADOS OPS'!$B$5:$P$9635,12,FALSE),"Liquidação Cancelada")</f>
        <v>4102.07</v>
      </c>
      <c r="Z110" s="4">
        <f>IF(X110&lt;&gt;"Liquidação Cancelada",VLOOKUP(B110,'BASE DE DADOS OPS'!$B$5:$P$9635,14,FALSE),"Liquidação Cancelada")</f>
        <v>196.9</v>
      </c>
      <c r="AA110" s="4">
        <f>IF(X110&lt;&gt;"Liquidação Cancelada",VLOOKUP(B110,'BASE DE DADOS OPS'!$B$5:$P$9635,13,FALSE),"Liquidação Cancelada")</f>
        <v>3905.17</v>
      </c>
      <c r="AB110" s="4">
        <f t="shared" si="23"/>
        <v>3905.1699999999996</v>
      </c>
      <c r="AC110" s="3">
        <f t="shared" si="24"/>
        <v>4.5474735088646412E-13</v>
      </c>
      <c r="AD110" s="62"/>
    </row>
    <row r="111" spans="1:30" s="63" customFormat="1" ht="24.95" customHeight="1" x14ac:dyDescent="0.2">
      <c r="A111" s="55" t="str">
        <f t="shared" si="16"/>
        <v>1441|1440011|150|2025|22510183000128|3920|13584,77</v>
      </c>
      <c r="B111" s="55" t="str">
        <f t="shared" si="17"/>
        <v>1441|1440011|150|2025|2144</v>
      </c>
      <c r="C111" s="61" t="str">
        <f t="shared" si="18"/>
        <v>1440011|2144</v>
      </c>
      <c r="D111" s="31">
        <v>1441</v>
      </c>
      <c r="E111" s="31">
        <v>1440011</v>
      </c>
      <c r="F111" s="75" t="str">
        <f t="shared" si="19"/>
        <v>150/2025</v>
      </c>
      <c r="G111" s="77">
        <v>150</v>
      </c>
      <c r="H111" s="77">
        <v>2025</v>
      </c>
      <c r="I111" s="75" t="str">
        <f t="shared" si="20"/>
        <v>10.1</v>
      </c>
      <c r="J111" s="31">
        <v>10</v>
      </c>
      <c r="K111" s="31">
        <v>1</v>
      </c>
      <c r="L111" s="31">
        <v>22510183000128</v>
      </c>
      <c r="M111" s="32" t="s">
        <v>213</v>
      </c>
      <c r="N111" s="31">
        <v>3920</v>
      </c>
      <c r="O111" s="32" t="s">
        <v>132</v>
      </c>
      <c r="P111" s="18">
        <v>45754</v>
      </c>
      <c r="Q111" s="31">
        <v>3</v>
      </c>
      <c r="R111" s="33">
        <v>13584.77</v>
      </c>
      <c r="S111" s="33">
        <v>0</v>
      </c>
      <c r="T111" s="33">
        <v>0</v>
      </c>
      <c r="U111" s="72">
        <f t="shared" si="21"/>
        <v>13584.77</v>
      </c>
      <c r="V111" s="18">
        <f>IF(X111&lt;&gt;"Liquidação Cancelada",VLOOKUP(B111,'BASE DE DADOS OPS'!$B$4:$P$9650,10,FALSE),"Liquidação Cancelada")</f>
        <v>45755</v>
      </c>
      <c r="W111" s="35">
        <f t="shared" si="22"/>
        <v>1</v>
      </c>
      <c r="X111" s="31">
        <f>VLOOKUP(A111,'BASE DE DADOS OPS'!$A$4:$P$9650,12,FALSE)</f>
        <v>2144</v>
      </c>
      <c r="Y111" s="4">
        <f>IF(X111&lt;&gt;"Liquidação Cancelada",VLOOKUP(B111,'BASE DE DADOS OPS'!$B$5:$P$9635,12,FALSE),"Liquidação Cancelada")</f>
        <v>13584.77</v>
      </c>
      <c r="Z111" s="4">
        <f>IF(X111&lt;&gt;"Liquidação Cancelada",VLOOKUP(B111,'BASE DE DADOS OPS'!$B$5:$P$9635,14,FALSE),"Liquidação Cancelada")</f>
        <v>652.07000000000005</v>
      </c>
      <c r="AA111" s="4">
        <f>IF(X111&lt;&gt;"Liquidação Cancelada",VLOOKUP(B111,'BASE DE DADOS OPS'!$B$5:$P$9635,13,FALSE),"Liquidação Cancelada")</f>
        <v>12932.7</v>
      </c>
      <c r="AB111" s="4">
        <f t="shared" si="23"/>
        <v>12932.7</v>
      </c>
      <c r="AC111" s="3">
        <f t="shared" si="24"/>
        <v>0</v>
      </c>
      <c r="AD111" s="62"/>
    </row>
    <row r="112" spans="1:30" s="63" customFormat="1" ht="24.95" customHeight="1" x14ac:dyDescent="0.2">
      <c r="A112" s="55" t="str">
        <f t="shared" si="16"/>
        <v>1441|1440011|151|2025|38437345000180|3920|10978,47</v>
      </c>
      <c r="B112" s="55" t="str">
        <f t="shared" si="17"/>
        <v>1441|1440011|151|2025|2142</v>
      </c>
      <c r="C112" s="61" t="str">
        <f t="shared" si="18"/>
        <v>1440011|2142</v>
      </c>
      <c r="D112" s="31">
        <v>1441</v>
      </c>
      <c r="E112" s="31">
        <v>1440011</v>
      </c>
      <c r="F112" s="75" t="str">
        <f t="shared" si="19"/>
        <v>151/2025</v>
      </c>
      <c r="G112" s="77">
        <v>151</v>
      </c>
      <c r="H112" s="77">
        <v>2025</v>
      </c>
      <c r="I112" s="75" t="str">
        <f t="shared" si="20"/>
        <v>10.1</v>
      </c>
      <c r="J112" s="31">
        <v>10</v>
      </c>
      <c r="K112" s="31">
        <v>1</v>
      </c>
      <c r="L112" s="31">
        <v>38437345000180</v>
      </c>
      <c r="M112" s="32" t="s">
        <v>214</v>
      </c>
      <c r="N112" s="31">
        <v>3920</v>
      </c>
      <c r="O112" s="32" t="s">
        <v>132</v>
      </c>
      <c r="P112" s="18">
        <v>45754</v>
      </c>
      <c r="Q112" s="31">
        <v>3</v>
      </c>
      <c r="R112" s="33">
        <v>10978.47</v>
      </c>
      <c r="S112" s="33">
        <v>0</v>
      </c>
      <c r="T112" s="33">
        <v>0</v>
      </c>
      <c r="U112" s="72">
        <f t="shared" si="21"/>
        <v>10978.47</v>
      </c>
      <c r="V112" s="18">
        <f>IF(X112&lt;&gt;"Liquidação Cancelada",VLOOKUP(B112,'BASE DE DADOS OPS'!$B$4:$P$9650,10,FALSE),"Liquidação Cancelada")</f>
        <v>45755</v>
      </c>
      <c r="W112" s="35">
        <f t="shared" si="22"/>
        <v>1</v>
      </c>
      <c r="X112" s="31">
        <f>VLOOKUP(A112,'BASE DE DADOS OPS'!$A$4:$P$9650,12,FALSE)</f>
        <v>2142</v>
      </c>
      <c r="Y112" s="4">
        <f>IF(X112&lt;&gt;"Liquidação Cancelada",VLOOKUP(B112,'BASE DE DADOS OPS'!$B$5:$P$9635,12,FALSE),"Liquidação Cancelada")</f>
        <v>10978.47</v>
      </c>
      <c r="Z112" s="4">
        <f>IF(X112&lt;&gt;"Liquidação Cancelada",VLOOKUP(B112,'BASE DE DADOS OPS'!$B$5:$P$9635,14,FALSE),"Liquidação Cancelada")</f>
        <v>526.97</v>
      </c>
      <c r="AA112" s="4">
        <f>IF(X112&lt;&gt;"Liquidação Cancelada",VLOOKUP(B112,'BASE DE DADOS OPS'!$B$5:$P$9635,13,FALSE),"Liquidação Cancelada")</f>
        <v>10451.5</v>
      </c>
      <c r="AB112" s="4">
        <f t="shared" si="23"/>
        <v>10451.5</v>
      </c>
      <c r="AC112" s="3">
        <f t="shared" si="24"/>
        <v>0</v>
      </c>
      <c r="AD112" s="62"/>
    </row>
    <row r="113" spans="1:30" s="63" customFormat="1" ht="24.95" customHeight="1" x14ac:dyDescent="0.2">
      <c r="A113" s="55" t="str">
        <f t="shared" si="16"/>
        <v>1441|1440011|152|2025|14165537000116|3920|8404,1</v>
      </c>
      <c r="B113" s="55" t="str">
        <f t="shared" si="17"/>
        <v>1441|1440011|152|2025|2143</v>
      </c>
      <c r="C113" s="61" t="str">
        <f t="shared" si="18"/>
        <v>1440011|2143</v>
      </c>
      <c r="D113" s="31">
        <v>1441</v>
      </c>
      <c r="E113" s="31">
        <v>1440011</v>
      </c>
      <c r="F113" s="75" t="str">
        <f t="shared" si="19"/>
        <v>152/2025</v>
      </c>
      <c r="G113" s="77">
        <v>152</v>
      </c>
      <c r="H113" s="77">
        <v>2025</v>
      </c>
      <c r="I113" s="75" t="str">
        <f t="shared" si="20"/>
        <v>10.1</v>
      </c>
      <c r="J113" s="31">
        <v>10</v>
      </c>
      <c r="K113" s="31">
        <v>1</v>
      </c>
      <c r="L113" s="31">
        <v>14165537000116</v>
      </c>
      <c r="M113" s="32" t="s">
        <v>215</v>
      </c>
      <c r="N113" s="31">
        <v>3920</v>
      </c>
      <c r="O113" s="32" t="s">
        <v>132</v>
      </c>
      <c r="P113" s="18">
        <v>45754</v>
      </c>
      <c r="Q113" s="31">
        <v>3</v>
      </c>
      <c r="R113" s="33">
        <v>8404.1</v>
      </c>
      <c r="S113" s="33">
        <v>0</v>
      </c>
      <c r="T113" s="33">
        <v>0</v>
      </c>
      <c r="U113" s="72">
        <f t="shared" si="21"/>
        <v>8404.1</v>
      </c>
      <c r="V113" s="18">
        <f>IF(X113&lt;&gt;"Liquidação Cancelada",VLOOKUP(B113,'BASE DE DADOS OPS'!$B$4:$P$9650,10,FALSE),"Liquidação Cancelada")</f>
        <v>45755</v>
      </c>
      <c r="W113" s="35">
        <f t="shared" si="22"/>
        <v>1</v>
      </c>
      <c r="X113" s="31">
        <f>VLOOKUP(A113,'BASE DE DADOS OPS'!$A$4:$P$9650,12,FALSE)</f>
        <v>2143</v>
      </c>
      <c r="Y113" s="4">
        <f>IF(X113&lt;&gt;"Liquidação Cancelada",VLOOKUP(B113,'BASE DE DADOS OPS'!$B$5:$P$9635,12,FALSE),"Liquidação Cancelada")</f>
        <v>8404.1</v>
      </c>
      <c r="Z113" s="4">
        <f>IF(X113&lt;&gt;"Liquidação Cancelada",VLOOKUP(B113,'BASE DE DADOS OPS'!$B$5:$P$9635,14,FALSE),"Liquidação Cancelada")</f>
        <v>403.4</v>
      </c>
      <c r="AA113" s="4">
        <f>IF(X113&lt;&gt;"Liquidação Cancelada",VLOOKUP(B113,'BASE DE DADOS OPS'!$B$5:$P$9635,13,FALSE),"Liquidação Cancelada")</f>
        <v>8000.7</v>
      </c>
      <c r="AB113" s="4">
        <f t="shared" si="23"/>
        <v>8000.7000000000007</v>
      </c>
      <c r="AC113" s="3">
        <f t="shared" si="24"/>
        <v>-9.0949470177292824E-13</v>
      </c>
      <c r="AD113" s="62"/>
    </row>
    <row r="114" spans="1:30" s="63" customFormat="1" ht="24.95" customHeight="1" x14ac:dyDescent="0.2">
      <c r="A114" s="55" t="str">
        <f t="shared" si="16"/>
        <v>1441|1440011|153|2025|11027551000165|3920|7796,28</v>
      </c>
      <c r="B114" s="55" t="str">
        <f t="shared" si="17"/>
        <v>1441|1440011|153|2025|2156</v>
      </c>
      <c r="C114" s="61" t="str">
        <f t="shared" si="18"/>
        <v>1440011|2156</v>
      </c>
      <c r="D114" s="31">
        <v>1441</v>
      </c>
      <c r="E114" s="31">
        <v>1440011</v>
      </c>
      <c r="F114" s="75" t="str">
        <f t="shared" si="19"/>
        <v>153/2025</v>
      </c>
      <c r="G114" s="77">
        <v>153</v>
      </c>
      <c r="H114" s="77">
        <v>2025</v>
      </c>
      <c r="I114" s="75" t="str">
        <f t="shared" si="20"/>
        <v>10.1</v>
      </c>
      <c r="J114" s="31">
        <v>10</v>
      </c>
      <c r="K114" s="31">
        <v>1</v>
      </c>
      <c r="L114" s="31">
        <v>11027551000165</v>
      </c>
      <c r="M114" s="32" t="s">
        <v>216</v>
      </c>
      <c r="N114" s="31">
        <v>3920</v>
      </c>
      <c r="O114" s="32" t="s">
        <v>132</v>
      </c>
      <c r="P114" s="18">
        <v>45754</v>
      </c>
      <c r="Q114" s="31">
        <v>3</v>
      </c>
      <c r="R114" s="33">
        <v>7796.28</v>
      </c>
      <c r="S114" s="33">
        <v>0</v>
      </c>
      <c r="T114" s="33">
        <v>0</v>
      </c>
      <c r="U114" s="72">
        <f t="shared" si="21"/>
        <v>7796.28</v>
      </c>
      <c r="V114" s="18">
        <f>IF(X114&lt;&gt;"Liquidação Cancelada",VLOOKUP(B114,'BASE DE DADOS OPS'!$B$4:$P$9650,10,FALSE),"Liquidação Cancelada")</f>
        <v>45755</v>
      </c>
      <c r="W114" s="35">
        <f t="shared" si="22"/>
        <v>1</v>
      </c>
      <c r="X114" s="31">
        <f>VLOOKUP(A114,'BASE DE DADOS OPS'!$A$4:$P$9650,12,FALSE)</f>
        <v>2156</v>
      </c>
      <c r="Y114" s="4">
        <f>IF(X114&lt;&gt;"Liquidação Cancelada",VLOOKUP(B114,'BASE DE DADOS OPS'!$B$5:$P$9635,12,FALSE),"Liquidação Cancelada")</f>
        <v>7796.2800000000007</v>
      </c>
      <c r="Z114" s="4">
        <f>IF(X114&lt;&gt;"Liquidação Cancelada",VLOOKUP(B114,'BASE DE DADOS OPS'!$B$5:$P$9635,14,FALSE),"Liquidação Cancelada")</f>
        <v>374.22</v>
      </c>
      <c r="AA114" s="4">
        <f>IF(X114&lt;&gt;"Liquidação Cancelada",VLOOKUP(B114,'BASE DE DADOS OPS'!$B$5:$P$9635,13,FALSE),"Liquidação Cancelada")</f>
        <v>7422.06</v>
      </c>
      <c r="AB114" s="4">
        <f t="shared" si="23"/>
        <v>7422.06</v>
      </c>
      <c r="AC114" s="3">
        <f t="shared" si="24"/>
        <v>-9.0949470177292824E-13</v>
      </c>
      <c r="AD114" s="62"/>
    </row>
    <row r="115" spans="1:30" s="63" customFormat="1" ht="24.95" customHeight="1" x14ac:dyDescent="0.2">
      <c r="A115" s="55" t="str">
        <f t="shared" si="16"/>
        <v>1441|1440011|154|2025|38236252000197|3920|24846,22</v>
      </c>
      <c r="B115" s="55" t="str">
        <f t="shared" si="17"/>
        <v>1441|1440011|154|2025|2139</v>
      </c>
      <c r="C115" s="61" t="str">
        <f t="shared" si="18"/>
        <v>1440011|2139</v>
      </c>
      <c r="D115" s="31">
        <v>1441</v>
      </c>
      <c r="E115" s="31">
        <v>1440011</v>
      </c>
      <c r="F115" s="75" t="str">
        <f t="shared" si="19"/>
        <v>154/2025</v>
      </c>
      <c r="G115" s="77">
        <v>154</v>
      </c>
      <c r="H115" s="77">
        <v>2025</v>
      </c>
      <c r="I115" s="75" t="str">
        <f t="shared" si="20"/>
        <v>10.1</v>
      </c>
      <c r="J115" s="31">
        <v>10</v>
      </c>
      <c r="K115" s="31">
        <v>1</v>
      </c>
      <c r="L115" s="31">
        <v>38236252000197</v>
      </c>
      <c r="M115" s="32" t="s">
        <v>217</v>
      </c>
      <c r="N115" s="31">
        <v>3920</v>
      </c>
      <c r="O115" s="32" t="s">
        <v>132</v>
      </c>
      <c r="P115" s="18">
        <v>45754</v>
      </c>
      <c r="Q115" s="31">
        <v>3</v>
      </c>
      <c r="R115" s="33">
        <v>24846.22</v>
      </c>
      <c r="S115" s="33">
        <v>0</v>
      </c>
      <c r="T115" s="33">
        <v>0</v>
      </c>
      <c r="U115" s="72">
        <f t="shared" si="21"/>
        <v>24846.22</v>
      </c>
      <c r="V115" s="18">
        <f>IF(X115&lt;&gt;"Liquidação Cancelada",VLOOKUP(B115,'BASE DE DADOS OPS'!$B$4:$P$9650,10,FALSE),"Liquidação Cancelada")</f>
        <v>45754</v>
      </c>
      <c r="W115" s="35">
        <f t="shared" si="22"/>
        <v>0</v>
      </c>
      <c r="X115" s="31">
        <f>VLOOKUP(A115,'BASE DE DADOS OPS'!$A$4:$P$9650,12,FALSE)</f>
        <v>2139</v>
      </c>
      <c r="Y115" s="4">
        <f>IF(X115&lt;&gt;"Liquidação Cancelada",VLOOKUP(B115,'BASE DE DADOS OPS'!$B$5:$P$9635,12,FALSE),"Liquidação Cancelada")</f>
        <v>24846.219999999998</v>
      </c>
      <c r="Z115" s="4">
        <f>IF(X115&lt;&gt;"Liquidação Cancelada",VLOOKUP(B115,'BASE DE DADOS OPS'!$B$5:$P$9635,14,FALSE),"Liquidação Cancelada")</f>
        <v>1192.6199999999999</v>
      </c>
      <c r="AA115" s="4">
        <f>IF(X115&lt;&gt;"Liquidação Cancelada",VLOOKUP(B115,'BASE DE DADOS OPS'!$B$5:$P$9635,13,FALSE),"Liquidação Cancelada")</f>
        <v>23653.599999999999</v>
      </c>
      <c r="AB115" s="4">
        <f t="shared" si="23"/>
        <v>23653.599999999999</v>
      </c>
      <c r="AC115" s="3">
        <f t="shared" si="24"/>
        <v>3.637978807091713E-12</v>
      </c>
      <c r="AD115" s="62"/>
    </row>
    <row r="116" spans="1:30" s="63" customFormat="1" ht="24.95" customHeight="1" x14ac:dyDescent="0.2">
      <c r="A116" s="55" t="str">
        <f t="shared" si="16"/>
        <v>1441|1440011|155|2025|34975444000164|3920|41000</v>
      </c>
      <c r="B116" s="55" t="str">
        <f t="shared" si="17"/>
        <v>1441|1440011|155|2025|2137</v>
      </c>
      <c r="C116" s="61" t="str">
        <f t="shared" si="18"/>
        <v>1440011|2137</v>
      </c>
      <c r="D116" s="31">
        <v>1441</v>
      </c>
      <c r="E116" s="31">
        <v>1440011</v>
      </c>
      <c r="F116" s="75" t="str">
        <f t="shared" si="19"/>
        <v>155/2025</v>
      </c>
      <c r="G116" s="77">
        <v>155</v>
      </c>
      <c r="H116" s="77">
        <v>2025</v>
      </c>
      <c r="I116" s="75" t="str">
        <f t="shared" si="20"/>
        <v>10.1</v>
      </c>
      <c r="J116" s="31">
        <v>10</v>
      </c>
      <c r="K116" s="31">
        <v>1</v>
      </c>
      <c r="L116" s="31">
        <v>34975444000164</v>
      </c>
      <c r="M116" s="32" t="s">
        <v>218</v>
      </c>
      <c r="N116" s="31">
        <v>3920</v>
      </c>
      <c r="O116" s="32" t="s">
        <v>132</v>
      </c>
      <c r="P116" s="18">
        <v>45754</v>
      </c>
      <c r="Q116" s="31">
        <v>3</v>
      </c>
      <c r="R116" s="33">
        <v>41000</v>
      </c>
      <c r="S116" s="33">
        <v>0</v>
      </c>
      <c r="T116" s="33">
        <v>0</v>
      </c>
      <c r="U116" s="72">
        <f t="shared" si="21"/>
        <v>41000</v>
      </c>
      <c r="V116" s="18">
        <f>IF(X116&lt;&gt;"Liquidação Cancelada",VLOOKUP(B116,'BASE DE DADOS OPS'!$B$4:$P$9650,10,FALSE),"Liquidação Cancelada")</f>
        <v>45754</v>
      </c>
      <c r="W116" s="35">
        <f t="shared" si="22"/>
        <v>0</v>
      </c>
      <c r="X116" s="31">
        <f>VLOOKUP(A116,'BASE DE DADOS OPS'!$A$4:$P$9650,12,FALSE)</f>
        <v>2137</v>
      </c>
      <c r="Y116" s="4">
        <f>IF(X116&lt;&gt;"Liquidação Cancelada",VLOOKUP(B116,'BASE DE DADOS OPS'!$B$5:$P$9635,12,FALSE),"Liquidação Cancelada")</f>
        <v>41000</v>
      </c>
      <c r="Z116" s="4">
        <f>IF(X116&lt;&gt;"Liquidação Cancelada",VLOOKUP(B116,'BASE DE DADOS OPS'!$B$5:$P$9635,14,FALSE),"Liquidação Cancelada")</f>
        <v>1968</v>
      </c>
      <c r="AA116" s="4">
        <f>IF(X116&lt;&gt;"Liquidação Cancelada",VLOOKUP(B116,'BASE DE DADOS OPS'!$B$5:$P$9635,13,FALSE),"Liquidação Cancelada")</f>
        <v>39032</v>
      </c>
      <c r="AB116" s="4">
        <f t="shared" si="23"/>
        <v>39032</v>
      </c>
      <c r="AC116" s="3">
        <f t="shared" si="24"/>
        <v>0</v>
      </c>
      <c r="AD116" s="62"/>
    </row>
    <row r="117" spans="1:30" s="63" customFormat="1" ht="24.95" customHeight="1" x14ac:dyDescent="0.2">
      <c r="A117" s="55" t="str">
        <f t="shared" si="16"/>
        <v>1441|1440011|160|2025|3539398000127|3921|1384,2</v>
      </c>
      <c r="B117" s="55" t="str">
        <f t="shared" si="17"/>
        <v>1441|1440011|160|2025|2322</v>
      </c>
      <c r="C117" s="61" t="str">
        <f t="shared" si="18"/>
        <v>1440011|2322</v>
      </c>
      <c r="D117" s="31">
        <v>1441</v>
      </c>
      <c r="E117" s="31">
        <v>1440011</v>
      </c>
      <c r="F117" s="75" t="str">
        <f t="shared" si="19"/>
        <v>160/2025</v>
      </c>
      <c r="G117" s="77">
        <v>160</v>
      </c>
      <c r="H117" s="77">
        <v>2025</v>
      </c>
      <c r="I117" s="75" t="str">
        <f t="shared" si="20"/>
        <v>10.1</v>
      </c>
      <c r="J117" s="31">
        <v>10</v>
      </c>
      <c r="K117" s="31">
        <v>1</v>
      </c>
      <c r="L117" s="31">
        <v>3539398000127</v>
      </c>
      <c r="M117" s="32" t="s">
        <v>220</v>
      </c>
      <c r="N117" s="31">
        <v>3921</v>
      </c>
      <c r="O117" s="32" t="s">
        <v>130</v>
      </c>
      <c r="P117" s="18">
        <v>45757</v>
      </c>
      <c r="Q117" s="31">
        <v>3</v>
      </c>
      <c r="R117" s="33">
        <v>1457.05</v>
      </c>
      <c r="S117" s="33">
        <v>72.849999999999994</v>
      </c>
      <c r="T117" s="33">
        <v>0</v>
      </c>
      <c r="U117" s="72">
        <f t="shared" si="21"/>
        <v>1384.2</v>
      </c>
      <c r="V117" s="18">
        <f>IF(X117&lt;&gt;"Liquidação Cancelada",VLOOKUP(B117,'BASE DE DADOS OPS'!$B$4:$P$9650,10,FALSE),"Liquidação Cancelada")</f>
        <v>45758</v>
      </c>
      <c r="W117" s="35">
        <f t="shared" si="22"/>
        <v>1</v>
      </c>
      <c r="X117" s="31">
        <f>VLOOKUP(A117,'BASE DE DADOS OPS'!$A$4:$P$9650,12,FALSE)</f>
        <v>2322</v>
      </c>
      <c r="Y117" s="4">
        <f>IF(X117&lt;&gt;"Liquidação Cancelada",VLOOKUP(B117,'BASE DE DADOS OPS'!$B$5:$P$9635,12,FALSE),"Liquidação Cancelada")</f>
        <v>1384.2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1384.2</v>
      </c>
      <c r="AB117" s="4">
        <f t="shared" si="23"/>
        <v>1384.2</v>
      </c>
      <c r="AC117" s="3">
        <f t="shared" si="24"/>
        <v>0</v>
      </c>
      <c r="AD117" s="62"/>
    </row>
    <row r="118" spans="1:30" s="63" customFormat="1" ht="24.95" customHeight="1" x14ac:dyDescent="0.2">
      <c r="A118" s="55" t="str">
        <f t="shared" si="16"/>
        <v>1441|1440011|162|2025|45347438000189|3920|15000</v>
      </c>
      <c r="B118" s="55" t="str">
        <f t="shared" si="17"/>
        <v>1441|1440011|162|2025|2112</v>
      </c>
      <c r="C118" s="61" t="str">
        <f t="shared" si="18"/>
        <v>1440011|2112</v>
      </c>
      <c r="D118" s="31">
        <v>1441</v>
      </c>
      <c r="E118" s="31">
        <v>1440011</v>
      </c>
      <c r="F118" s="75" t="str">
        <f t="shared" si="19"/>
        <v>162/2025</v>
      </c>
      <c r="G118" s="77">
        <v>162</v>
      </c>
      <c r="H118" s="77">
        <v>2025</v>
      </c>
      <c r="I118" s="75" t="str">
        <f t="shared" si="20"/>
        <v>10.1</v>
      </c>
      <c r="J118" s="31">
        <v>10</v>
      </c>
      <c r="K118" s="31">
        <v>1</v>
      </c>
      <c r="L118" s="31">
        <v>45347438000189</v>
      </c>
      <c r="M118" s="32" t="s">
        <v>221</v>
      </c>
      <c r="N118" s="31">
        <v>3920</v>
      </c>
      <c r="O118" s="32" t="s">
        <v>132</v>
      </c>
      <c r="P118" s="18">
        <v>45754</v>
      </c>
      <c r="Q118" s="31">
        <v>3</v>
      </c>
      <c r="R118" s="33">
        <v>15000</v>
      </c>
      <c r="S118" s="33">
        <v>0</v>
      </c>
      <c r="T118" s="33">
        <v>0</v>
      </c>
      <c r="U118" s="72">
        <f t="shared" si="21"/>
        <v>15000</v>
      </c>
      <c r="V118" s="18">
        <f>IF(X118&lt;&gt;"Liquidação Cancelada",VLOOKUP(B118,'BASE DE DADOS OPS'!$B$4:$P$9650,10,FALSE),"Liquidação Cancelada")</f>
        <v>45754</v>
      </c>
      <c r="W118" s="35">
        <f t="shared" si="22"/>
        <v>0</v>
      </c>
      <c r="X118" s="31">
        <f>VLOOKUP(A118,'BASE DE DADOS OPS'!$A$4:$P$9650,12,FALSE)</f>
        <v>2112</v>
      </c>
      <c r="Y118" s="4">
        <f>IF(X118&lt;&gt;"Liquidação Cancelada",VLOOKUP(B118,'BASE DE DADOS OPS'!$B$5:$P$9635,12,FALSE),"Liquidação Cancelada")</f>
        <v>15000</v>
      </c>
      <c r="Z118" s="4">
        <f>IF(X118&lt;&gt;"Liquidação Cancelada",VLOOKUP(B118,'BASE DE DADOS OPS'!$B$5:$P$9635,14,FALSE),"Liquidação Cancelada")</f>
        <v>720</v>
      </c>
      <c r="AA118" s="4">
        <f>IF(X118&lt;&gt;"Liquidação Cancelada",VLOOKUP(B118,'BASE DE DADOS OPS'!$B$5:$P$9635,13,FALSE),"Liquidação Cancelada")</f>
        <v>14280</v>
      </c>
      <c r="AB118" s="4">
        <f t="shared" si="23"/>
        <v>14280</v>
      </c>
      <c r="AC118" s="3">
        <f t="shared" si="24"/>
        <v>0</v>
      </c>
      <c r="AD118" s="62"/>
    </row>
    <row r="119" spans="1:30" s="63" customFormat="1" ht="24.95" customHeight="1" x14ac:dyDescent="0.2">
      <c r="A119" s="55" t="str">
        <f t="shared" si="16"/>
        <v>1441|1440011|163|2025|21920437000113|3921|1502,44</v>
      </c>
      <c r="B119" s="55" t="str">
        <f t="shared" si="17"/>
        <v>1441|1440011|163|2025|2320</v>
      </c>
      <c r="C119" s="61" t="str">
        <f t="shared" si="18"/>
        <v>1440011|2320</v>
      </c>
      <c r="D119" s="31">
        <v>1441</v>
      </c>
      <c r="E119" s="31">
        <v>1440011</v>
      </c>
      <c r="F119" s="75" t="str">
        <f t="shared" si="19"/>
        <v>163/2025</v>
      </c>
      <c r="G119" s="77">
        <v>163</v>
      </c>
      <c r="H119" s="77">
        <v>2025</v>
      </c>
      <c r="I119" s="75" t="str">
        <f t="shared" si="20"/>
        <v>10.1</v>
      </c>
      <c r="J119" s="31">
        <v>10</v>
      </c>
      <c r="K119" s="31">
        <v>1</v>
      </c>
      <c r="L119" s="31">
        <v>21920437000113</v>
      </c>
      <c r="M119" s="32" t="s">
        <v>222</v>
      </c>
      <c r="N119" s="31">
        <v>3921</v>
      </c>
      <c r="O119" s="32" t="s">
        <v>130</v>
      </c>
      <c r="P119" s="18">
        <v>45756</v>
      </c>
      <c r="Q119" s="31">
        <v>5</v>
      </c>
      <c r="R119" s="33">
        <v>1566.35</v>
      </c>
      <c r="S119" s="33">
        <v>63.91</v>
      </c>
      <c r="T119" s="33">
        <v>0</v>
      </c>
      <c r="U119" s="72">
        <f t="shared" si="21"/>
        <v>1502.4399999999998</v>
      </c>
      <c r="V119" s="18">
        <f>IF(X119&lt;&gt;"Liquidação Cancelada",VLOOKUP(B119,'BASE DE DADOS OPS'!$B$4:$P$9650,10,FALSE),"Liquidação Cancelada")</f>
        <v>45758</v>
      </c>
      <c r="W119" s="35">
        <f t="shared" si="22"/>
        <v>2</v>
      </c>
      <c r="X119" s="31">
        <f>VLOOKUP(A119,'BASE DE DADOS OPS'!$A$4:$P$9650,12,FALSE)</f>
        <v>2320</v>
      </c>
      <c r="Y119" s="4">
        <f>IF(X119&lt;&gt;"Liquidação Cancelada",VLOOKUP(B119,'BASE DE DADOS OPS'!$B$5:$P$9635,12,FALSE),"Liquidação Cancelada")</f>
        <v>1502.44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1502.44</v>
      </c>
      <c r="AB119" s="4">
        <f t="shared" si="23"/>
        <v>1502.44</v>
      </c>
      <c r="AC119" s="3">
        <f t="shared" si="24"/>
        <v>-2.2737367544323206E-13</v>
      </c>
      <c r="AD119" s="62"/>
    </row>
    <row r="120" spans="1:30" s="63" customFormat="1" ht="24.95" customHeight="1" x14ac:dyDescent="0.2">
      <c r="A120" s="55" t="str">
        <f t="shared" si="16"/>
        <v>1441|1440011|164|2025|7887283000184|3920|6066,14</v>
      </c>
      <c r="B120" s="55" t="str">
        <f t="shared" si="17"/>
        <v>1441|1440011|164|2025|2094</v>
      </c>
      <c r="C120" s="61" t="str">
        <f t="shared" si="18"/>
        <v>1440011|2094</v>
      </c>
      <c r="D120" s="31">
        <v>1441</v>
      </c>
      <c r="E120" s="31">
        <v>1440011</v>
      </c>
      <c r="F120" s="75" t="str">
        <f t="shared" si="19"/>
        <v>164/2025</v>
      </c>
      <c r="G120" s="77">
        <v>164</v>
      </c>
      <c r="H120" s="77">
        <v>2025</v>
      </c>
      <c r="I120" s="75" t="str">
        <f t="shared" si="20"/>
        <v>10.1</v>
      </c>
      <c r="J120" s="31">
        <v>10</v>
      </c>
      <c r="K120" s="31">
        <v>1</v>
      </c>
      <c r="L120" s="31">
        <v>7887283000184</v>
      </c>
      <c r="M120" s="32" t="s">
        <v>223</v>
      </c>
      <c r="N120" s="31">
        <v>3920</v>
      </c>
      <c r="O120" s="32" t="s">
        <v>132</v>
      </c>
      <c r="P120" s="18">
        <v>45754</v>
      </c>
      <c r="Q120" s="31">
        <v>3</v>
      </c>
      <c r="R120" s="33">
        <v>6066.14</v>
      </c>
      <c r="S120" s="33">
        <v>0</v>
      </c>
      <c r="T120" s="33">
        <v>0</v>
      </c>
      <c r="U120" s="72">
        <f t="shared" si="21"/>
        <v>6066.14</v>
      </c>
      <c r="V120" s="18">
        <f>IF(X120&lt;&gt;"Liquidação Cancelada",VLOOKUP(B120,'BASE DE DADOS OPS'!$B$4:$P$9650,10,FALSE),"Liquidação Cancelada")</f>
        <v>45754</v>
      </c>
      <c r="W120" s="35">
        <f t="shared" si="22"/>
        <v>0</v>
      </c>
      <c r="X120" s="31">
        <f>VLOOKUP(A120,'BASE DE DADOS OPS'!$A$4:$P$9650,12,FALSE)</f>
        <v>2094</v>
      </c>
      <c r="Y120" s="4">
        <f>IF(X120&lt;&gt;"Liquidação Cancelada",VLOOKUP(B120,'BASE DE DADOS OPS'!$B$5:$P$9635,12,FALSE),"Liquidação Cancelada")</f>
        <v>6066.14</v>
      </c>
      <c r="Z120" s="4">
        <f>IF(X120&lt;&gt;"Liquidação Cancelada",VLOOKUP(B120,'BASE DE DADOS OPS'!$B$5:$P$9635,14,FALSE),"Liquidação Cancelada")</f>
        <v>291.17</v>
      </c>
      <c r="AA120" s="4">
        <f>IF(X120&lt;&gt;"Liquidação Cancelada",VLOOKUP(B120,'BASE DE DADOS OPS'!$B$5:$P$9635,13,FALSE),"Liquidação Cancelada")</f>
        <v>5774.97</v>
      </c>
      <c r="AB120" s="4">
        <f t="shared" si="23"/>
        <v>5774.97</v>
      </c>
      <c r="AC120" s="3">
        <f t="shared" si="24"/>
        <v>0</v>
      </c>
      <c r="AD120" s="62"/>
    </row>
    <row r="121" spans="1:30" s="63" customFormat="1" ht="24.95" customHeight="1" x14ac:dyDescent="0.2">
      <c r="A121" s="55" t="str">
        <f t="shared" si="16"/>
        <v>1441|1440011|165|2025|9069772000154|3920|16479,86</v>
      </c>
      <c r="B121" s="55" t="str">
        <f t="shared" si="17"/>
        <v>1441|1440011|165|2025|2099</v>
      </c>
      <c r="C121" s="61" t="str">
        <f t="shared" si="18"/>
        <v>1440011|2099</v>
      </c>
      <c r="D121" s="31">
        <v>1441</v>
      </c>
      <c r="E121" s="31">
        <v>1440011</v>
      </c>
      <c r="F121" s="75" t="str">
        <f t="shared" si="19"/>
        <v>165/2025</v>
      </c>
      <c r="G121" s="77">
        <v>165</v>
      </c>
      <c r="H121" s="77">
        <v>2025</v>
      </c>
      <c r="I121" s="75" t="str">
        <f t="shared" si="20"/>
        <v>10.1</v>
      </c>
      <c r="J121" s="31">
        <v>10</v>
      </c>
      <c r="K121" s="31">
        <v>1</v>
      </c>
      <c r="L121" s="31">
        <v>9069772000154</v>
      </c>
      <c r="M121" s="32" t="s">
        <v>224</v>
      </c>
      <c r="N121" s="31">
        <v>3920</v>
      </c>
      <c r="O121" s="32" t="s">
        <v>132</v>
      </c>
      <c r="P121" s="18">
        <v>45754</v>
      </c>
      <c r="Q121" s="31">
        <v>3</v>
      </c>
      <c r="R121" s="33">
        <v>16479.86</v>
      </c>
      <c r="S121" s="33">
        <v>0</v>
      </c>
      <c r="T121" s="33">
        <v>0</v>
      </c>
      <c r="U121" s="72">
        <f t="shared" si="21"/>
        <v>16479.86</v>
      </c>
      <c r="V121" s="18">
        <f>IF(X121&lt;&gt;"Liquidação Cancelada",VLOOKUP(B121,'BASE DE DADOS OPS'!$B$4:$P$9650,10,FALSE),"Liquidação Cancelada")</f>
        <v>45754</v>
      </c>
      <c r="W121" s="35">
        <f t="shared" si="22"/>
        <v>0</v>
      </c>
      <c r="X121" s="31">
        <f>VLOOKUP(A121,'BASE DE DADOS OPS'!$A$4:$P$9650,12,FALSE)</f>
        <v>2099</v>
      </c>
      <c r="Y121" s="4">
        <f>IF(X121&lt;&gt;"Liquidação Cancelada",VLOOKUP(B121,'BASE DE DADOS OPS'!$B$5:$P$9635,12,FALSE),"Liquidação Cancelada")</f>
        <v>16479.86</v>
      </c>
      <c r="Z121" s="4">
        <f>IF(X121&lt;&gt;"Liquidação Cancelada",VLOOKUP(B121,'BASE DE DADOS OPS'!$B$5:$P$9635,14,FALSE),"Liquidação Cancelada")</f>
        <v>791.03</v>
      </c>
      <c r="AA121" s="4">
        <f>IF(X121&lt;&gt;"Liquidação Cancelada",VLOOKUP(B121,'BASE DE DADOS OPS'!$B$5:$P$9635,13,FALSE),"Liquidação Cancelada")</f>
        <v>15688.83</v>
      </c>
      <c r="AB121" s="4">
        <f t="shared" si="23"/>
        <v>15688.83</v>
      </c>
      <c r="AC121" s="3">
        <f t="shared" si="24"/>
        <v>0</v>
      </c>
      <c r="AD121" s="62"/>
    </row>
    <row r="122" spans="1:30" s="63" customFormat="1" ht="24.95" customHeight="1" x14ac:dyDescent="0.2">
      <c r="A122" s="55" t="str">
        <f t="shared" si="16"/>
        <v>1441|1440011|166|2025|15210046000102|3920|4462,83</v>
      </c>
      <c r="B122" s="55" t="str">
        <f t="shared" si="17"/>
        <v>1441|1440011|166|2025|2136</v>
      </c>
      <c r="C122" s="61" t="str">
        <f t="shared" si="18"/>
        <v>1440011|2136</v>
      </c>
      <c r="D122" s="31">
        <v>1441</v>
      </c>
      <c r="E122" s="31">
        <v>1440011</v>
      </c>
      <c r="F122" s="75" t="str">
        <f t="shared" si="19"/>
        <v>166/2025</v>
      </c>
      <c r="G122" s="77">
        <v>166</v>
      </c>
      <c r="H122" s="77">
        <v>2025</v>
      </c>
      <c r="I122" s="75" t="str">
        <f t="shared" si="20"/>
        <v>10.1</v>
      </c>
      <c r="J122" s="31">
        <v>10</v>
      </c>
      <c r="K122" s="31">
        <v>1</v>
      </c>
      <c r="L122" s="31">
        <v>15210046000102</v>
      </c>
      <c r="M122" s="32" t="s">
        <v>225</v>
      </c>
      <c r="N122" s="31">
        <v>3920</v>
      </c>
      <c r="O122" s="32" t="s">
        <v>132</v>
      </c>
      <c r="P122" s="18">
        <v>45754</v>
      </c>
      <c r="Q122" s="31">
        <v>3</v>
      </c>
      <c r="R122" s="33">
        <v>4462.83</v>
      </c>
      <c r="S122" s="33">
        <v>0</v>
      </c>
      <c r="T122" s="33">
        <v>0</v>
      </c>
      <c r="U122" s="72">
        <f t="shared" si="21"/>
        <v>4462.83</v>
      </c>
      <c r="V122" s="18">
        <f>IF(X122&lt;&gt;"Liquidação Cancelada",VLOOKUP(B122,'BASE DE DADOS OPS'!$B$4:$P$9650,10,FALSE),"Liquidação Cancelada")</f>
        <v>45754</v>
      </c>
      <c r="W122" s="35">
        <f t="shared" si="22"/>
        <v>0</v>
      </c>
      <c r="X122" s="31">
        <f>VLOOKUP(A122,'BASE DE DADOS OPS'!$A$4:$P$9650,12,FALSE)</f>
        <v>2136</v>
      </c>
      <c r="Y122" s="4">
        <f>IF(X122&lt;&gt;"Liquidação Cancelada",VLOOKUP(B122,'BASE DE DADOS OPS'!$B$5:$P$9635,12,FALSE),"Liquidação Cancelada")</f>
        <v>4462.83</v>
      </c>
      <c r="Z122" s="4">
        <f>IF(X122&lt;&gt;"Liquidação Cancelada",VLOOKUP(B122,'BASE DE DADOS OPS'!$B$5:$P$9635,14,FALSE),"Liquidação Cancelada")</f>
        <v>214.22</v>
      </c>
      <c r="AA122" s="4">
        <f>IF(X122&lt;&gt;"Liquidação Cancelada",VLOOKUP(B122,'BASE DE DADOS OPS'!$B$5:$P$9635,13,FALSE),"Liquidação Cancelada")</f>
        <v>4248.6099999999997</v>
      </c>
      <c r="AB122" s="4">
        <f t="shared" si="23"/>
        <v>4248.6099999999997</v>
      </c>
      <c r="AC122" s="3">
        <f t="shared" si="24"/>
        <v>0</v>
      </c>
      <c r="AD122" s="62"/>
    </row>
    <row r="123" spans="1:30" s="63" customFormat="1" ht="24.95" customHeight="1" x14ac:dyDescent="0.2">
      <c r="A123" s="55" t="str">
        <f t="shared" si="16"/>
        <v>1441|1440011|169|2025|18229133000108|3920|4690,83</v>
      </c>
      <c r="B123" s="55" t="str">
        <f t="shared" si="17"/>
        <v>1441|1440011|169|2025|2066</v>
      </c>
      <c r="C123" s="61" t="str">
        <f t="shared" si="18"/>
        <v>1440011|2066</v>
      </c>
      <c r="D123" s="31">
        <v>1441</v>
      </c>
      <c r="E123" s="31">
        <v>1440011</v>
      </c>
      <c r="F123" s="75" t="str">
        <f t="shared" si="19"/>
        <v>169/2025</v>
      </c>
      <c r="G123" s="77">
        <v>169</v>
      </c>
      <c r="H123" s="77">
        <v>2025</v>
      </c>
      <c r="I123" s="75" t="str">
        <f t="shared" si="20"/>
        <v>10.1</v>
      </c>
      <c r="J123" s="31">
        <v>10</v>
      </c>
      <c r="K123" s="31">
        <v>1</v>
      </c>
      <c r="L123" s="31">
        <v>18229133000108</v>
      </c>
      <c r="M123" s="32" t="s">
        <v>226</v>
      </c>
      <c r="N123" s="31">
        <v>3920</v>
      </c>
      <c r="O123" s="32" t="s">
        <v>132</v>
      </c>
      <c r="P123" s="18">
        <v>45751</v>
      </c>
      <c r="Q123" s="31">
        <v>3</v>
      </c>
      <c r="R123" s="33">
        <v>4690.83</v>
      </c>
      <c r="S123" s="33">
        <v>0</v>
      </c>
      <c r="T123" s="33">
        <v>0</v>
      </c>
      <c r="U123" s="72">
        <f t="shared" si="21"/>
        <v>4690.83</v>
      </c>
      <c r="V123" s="18">
        <f>IF(X123&lt;&gt;"Liquidação Cancelada",VLOOKUP(B123,'BASE DE DADOS OPS'!$B$4:$P$9650,10,FALSE),"Liquidação Cancelada")</f>
        <v>45754</v>
      </c>
      <c r="W123" s="35">
        <f t="shared" si="22"/>
        <v>1</v>
      </c>
      <c r="X123" s="31">
        <f>VLOOKUP(A123,'BASE DE DADOS OPS'!$A$4:$P$9650,12,FALSE)</f>
        <v>2066</v>
      </c>
      <c r="Y123" s="4">
        <f>IF(X123&lt;&gt;"Liquidação Cancelada",VLOOKUP(B123,'BASE DE DADOS OPS'!$B$5:$P$9635,12,FALSE),"Liquidação Cancelada")</f>
        <v>4690.83</v>
      </c>
      <c r="Z123" s="4">
        <f>IF(X123&lt;&gt;"Liquidação Cancelada",VLOOKUP(B123,'BASE DE DADOS OPS'!$B$5:$P$9635,14,FALSE),"Liquidação Cancelada")</f>
        <v>225.16</v>
      </c>
      <c r="AA123" s="4">
        <f>IF(X123&lt;&gt;"Liquidação Cancelada",VLOOKUP(B123,'BASE DE DADOS OPS'!$B$5:$P$9635,13,FALSE),"Liquidação Cancelada")</f>
        <v>4465.67</v>
      </c>
      <c r="AB123" s="4">
        <f t="shared" si="23"/>
        <v>4465.67</v>
      </c>
      <c r="AC123" s="3">
        <f t="shared" si="24"/>
        <v>0</v>
      </c>
      <c r="AD123" s="62"/>
    </row>
    <row r="124" spans="1:30" s="63" customFormat="1" ht="24.95" customHeight="1" x14ac:dyDescent="0.2">
      <c r="A124" s="55" t="str">
        <f t="shared" si="16"/>
        <v>1441|1440011|170|2025|37454422000147|3920|6934,9</v>
      </c>
      <c r="B124" s="55" t="str">
        <f t="shared" si="17"/>
        <v>1441|1440011|170|2025|2103</v>
      </c>
      <c r="C124" s="61" t="str">
        <f t="shared" si="18"/>
        <v>1440011|2103</v>
      </c>
      <c r="D124" s="31">
        <v>1441</v>
      </c>
      <c r="E124" s="31">
        <v>1440011</v>
      </c>
      <c r="F124" s="75" t="str">
        <f t="shared" si="19"/>
        <v>170/2025</v>
      </c>
      <c r="G124" s="77">
        <v>170</v>
      </c>
      <c r="H124" s="77">
        <v>2025</v>
      </c>
      <c r="I124" s="75" t="str">
        <f t="shared" si="20"/>
        <v>10.1</v>
      </c>
      <c r="J124" s="31">
        <v>10</v>
      </c>
      <c r="K124" s="31">
        <v>1</v>
      </c>
      <c r="L124" s="31">
        <v>37454422000147</v>
      </c>
      <c r="M124" s="32" t="s">
        <v>227</v>
      </c>
      <c r="N124" s="31">
        <v>3920</v>
      </c>
      <c r="O124" s="32" t="s">
        <v>132</v>
      </c>
      <c r="P124" s="18">
        <v>45754</v>
      </c>
      <c r="Q124" s="31">
        <v>3</v>
      </c>
      <c r="R124" s="33">
        <v>6934.9</v>
      </c>
      <c r="S124" s="33">
        <v>0</v>
      </c>
      <c r="T124" s="33">
        <v>0</v>
      </c>
      <c r="U124" s="72">
        <f t="shared" si="21"/>
        <v>6934.9</v>
      </c>
      <c r="V124" s="18">
        <f>IF(X124&lt;&gt;"Liquidação Cancelada",VLOOKUP(B124,'BASE DE DADOS OPS'!$B$4:$P$9650,10,FALSE),"Liquidação Cancelada")</f>
        <v>45754</v>
      </c>
      <c r="W124" s="35">
        <f t="shared" si="22"/>
        <v>0</v>
      </c>
      <c r="X124" s="31">
        <f>VLOOKUP(A124,'BASE DE DADOS OPS'!$A$4:$P$9650,12,FALSE)</f>
        <v>2103</v>
      </c>
      <c r="Y124" s="4">
        <f>IF(X124&lt;&gt;"Liquidação Cancelada",VLOOKUP(B124,'BASE DE DADOS OPS'!$B$5:$P$9635,12,FALSE),"Liquidação Cancelada")</f>
        <v>6934.9</v>
      </c>
      <c r="Z124" s="4">
        <f>IF(X124&lt;&gt;"Liquidação Cancelada",VLOOKUP(B124,'BASE DE DADOS OPS'!$B$5:$P$9635,14,FALSE),"Liquidação Cancelada")</f>
        <v>855.77</v>
      </c>
      <c r="AA124" s="4">
        <f>IF(X124&lt;&gt;"Liquidação Cancelada",VLOOKUP(B124,'BASE DE DADOS OPS'!$B$5:$P$9635,13,FALSE),"Liquidação Cancelada")</f>
        <v>6079.13</v>
      </c>
      <c r="AB124" s="4">
        <f t="shared" si="23"/>
        <v>6079.1299999999992</v>
      </c>
      <c r="AC124" s="3">
        <f t="shared" si="24"/>
        <v>9.0949470177292824E-13</v>
      </c>
      <c r="AD124" s="62"/>
    </row>
    <row r="125" spans="1:30" s="63" customFormat="1" ht="24.95" customHeight="1" x14ac:dyDescent="0.2">
      <c r="A125" s="55" t="str">
        <f t="shared" si="16"/>
        <v>1441|1440011|171|2025|87883807000106|3910|231</v>
      </c>
      <c r="B125" s="55" t="str">
        <f t="shared" si="17"/>
        <v>1441|1440011|171|2025|1926</v>
      </c>
      <c r="C125" s="61" t="str">
        <f t="shared" si="18"/>
        <v>1440011|1926</v>
      </c>
      <c r="D125" s="31">
        <v>1441</v>
      </c>
      <c r="E125" s="31">
        <v>1440011</v>
      </c>
      <c r="F125" s="75" t="str">
        <f t="shared" si="19"/>
        <v>171/2025</v>
      </c>
      <c r="G125" s="77">
        <v>171</v>
      </c>
      <c r="H125" s="77">
        <v>2025</v>
      </c>
      <c r="I125" s="75" t="str">
        <f t="shared" si="20"/>
        <v>10.1</v>
      </c>
      <c r="J125" s="31">
        <v>10</v>
      </c>
      <c r="K125" s="31">
        <v>1</v>
      </c>
      <c r="L125" s="31">
        <v>87883807000106</v>
      </c>
      <c r="M125" s="32" t="s">
        <v>228</v>
      </c>
      <c r="N125" s="31">
        <v>3910</v>
      </c>
      <c r="O125" s="32" t="s">
        <v>229</v>
      </c>
      <c r="P125" s="18">
        <v>45749</v>
      </c>
      <c r="Q125" s="31">
        <v>3</v>
      </c>
      <c r="R125" s="33">
        <v>231</v>
      </c>
      <c r="S125" s="33">
        <v>0</v>
      </c>
      <c r="T125" s="33">
        <v>0</v>
      </c>
      <c r="U125" s="72">
        <f t="shared" si="21"/>
        <v>231</v>
      </c>
      <c r="V125" s="18">
        <f>IF(X125&lt;&gt;"Liquidação Cancelada",VLOOKUP(B125,'BASE DE DADOS OPS'!$B$4:$P$9650,10,FALSE),"Liquidação Cancelada")</f>
        <v>45750</v>
      </c>
      <c r="W125" s="35">
        <f t="shared" si="22"/>
        <v>1</v>
      </c>
      <c r="X125" s="31">
        <f>VLOOKUP(A125,'BASE DE DADOS OPS'!$A$4:$P$9650,12,FALSE)</f>
        <v>1926</v>
      </c>
      <c r="Y125" s="4">
        <f>IF(X125&lt;&gt;"Liquidação Cancelada",VLOOKUP(B125,'BASE DE DADOS OPS'!$B$5:$P$9635,12,FALSE),"Liquidação Cancelada")</f>
        <v>231</v>
      </c>
      <c r="Z125" s="4">
        <f>IF(X125&lt;&gt;"Liquidação Cancelada",VLOOKUP(B125,'BASE DE DADOS OPS'!$B$5:$P$9635,14,FALSE),"Liquidação Cancelada")</f>
        <v>5.54</v>
      </c>
      <c r="AA125" s="4">
        <f>IF(X125&lt;&gt;"Liquidação Cancelada",VLOOKUP(B125,'BASE DE DADOS OPS'!$B$5:$P$9635,13,FALSE),"Liquidação Cancelada")</f>
        <v>225.46</v>
      </c>
      <c r="AB125" s="4">
        <f t="shared" si="23"/>
        <v>225.46</v>
      </c>
      <c r="AC125" s="3">
        <f t="shared" si="24"/>
        <v>0</v>
      </c>
      <c r="AD125" s="62"/>
    </row>
    <row r="126" spans="1:30" s="63" customFormat="1" ht="24.95" customHeight="1" x14ac:dyDescent="0.2">
      <c r="A126" s="55" t="str">
        <f t="shared" si="16"/>
        <v>1441|1440011|172|2025|18124040000100|3920|9924,69</v>
      </c>
      <c r="B126" s="55" t="str">
        <f t="shared" si="17"/>
        <v>1441|1440011|172|2025|2123</v>
      </c>
      <c r="C126" s="61" t="str">
        <f t="shared" si="18"/>
        <v>1440011|2123</v>
      </c>
      <c r="D126" s="31">
        <v>1441</v>
      </c>
      <c r="E126" s="31">
        <v>1440011</v>
      </c>
      <c r="F126" s="75" t="str">
        <f t="shared" si="19"/>
        <v>172/2025</v>
      </c>
      <c r="G126" s="77">
        <v>172</v>
      </c>
      <c r="H126" s="77">
        <v>2025</v>
      </c>
      <c r="I126" s="75" t="str">
        <f t="shared" si="20"/>
        <v>10.1</v>
      </c>
      <c r="J126" s="31">
        <v>10</v>
      </c>
      <c r="K126" s="31">
        <v>1</v>
      </c>
      <c r="L126" s="31">
        <v>18124040000100</v>
      </c>
      <c r="M126" s="32" t="s">
        <v>230</v>
      </c>
      <c r="N126" s="31">
        <v>3920</v>
      </c>
      <c r="O126" s="32" t="s">
        <v>132</v>
      </c>
      <c r="P126" s="18">
        <v>45754</v>
      </c>
      <c r="Q126" s="31">
        <v>3</v>
      </c>
      <c r="R126" s="33">
        <v>9924.69</v>
      </c>
      <c r="S126" s="33">
        <v>0</v>
      </c>
      <c r="T126" s="33">
        <v>0</v>
      </c>
      <c r="U126" s="72">
        <f t="shared" si="21"/>
        <v>9924.69</v>
      </c>
      <c r="V126" s="18">
        <f>IF(X126&lt;&gt;"Liquidação Cancelada",VLOOKUP(B126,'BASE DE DADOS OPS'!$B$4:$P$9650,10,FALSE),"Liquidação Cancelada")</f>
        <v>45754</v>
      </c>
      <c r="W126" s="35">
        <f t="shared" si="22"/>
        <v>0</v>
      </c>
      <c r="X126" s="31">
        <f>VLOOKUP(A126,'BASE DE DADOS OPS'!$A$4:$P$9650,12,FALSE)</f>
        <v>2123</v>
      </c>
      <c r="Y126" s="4">
        <f>IF(X126&lt;&gt;"Liquidação Cancelada",VLOOKUP(B126,'BASE DE DADOS OPS'!$B$5:$P$9635,12,FALSE),"Liquidação Cancelada")</f>
        <v>9924.6899999999987</v>
      </c>
      <c r="Z126" s="4">
        <f>IF(X126&lt;&gt;"Liquidação Cancelada",VLOOKUP(B126,'BASE DE DADOS OPS'!$B$5:$P$9635,14,FALSE),"Liquidação Cancelada")</f>
        <v>476.39</v>
      </c>
      <c r="AA126" s="4">
        <f>IF(X126&lt;&gt;"Liquidação Cancelada",VLOOKUP(B126,'BASE DE DADOS OPS'!$B$5:$P$9635,13,FALSE),"Liquidação Cancelada")</f>
        <v>9448.2999999999993</v>
      </c>
      <c r="AB126" s="4">
        <f t="shared" si="23"/>
        <v>9448.2999999999993</v>
      </c>
      <c r="AC126" s="3">
        <f t="shared" si="24"/>
        <v>1.8189894035458565E-12</v>
      </c>
      <c r="AD126" s="62"/>
    </row>
    <row r="127" spans="1:30" s="63" customFormat="1" ht="24.95" customHeight="1" x14ac:dyDescent="0.2">
      <c r="A127" s="55" t="str">
        <f t="shared" si="16"/>
        <v>1441|1440011|175|2025|7353227000160|3920|400553,49</v>
      </c>
      <c r="B127" s="55" t="str">
        <f t="shared" si="17"/>
        <v>1441|1440011|175|2025|2074</v>
      </c>
      <c r="C127" s="61" t="str">
        <f t="shared" si="18"/>
        <v>1440011|2074</v>
      </c>
      <c r="D127" s="31">
        <v>1441</v>
      </c>
      <c r="E127" s="31">
        <v>1440011</v>
      </c>
      <c r="F127" s="75" t="str">
        <f t="shared" si="19"/>
        <v>175/2025</v>
      </c>
      <c r="G127" s="77">
        <v>175</v>
      </c>
      <c r="H127" s="77">
        <v>2025</v>
      </c>
      <c r="I127" s="75" t="str">
        <f t="shared" si="20"/>
        <v>10.1</v>
      </c>
      <c r="J127" s="31">
        <v>10</v>
      </c>
      <c r="K127" s="31">
        <v>1</v>
      </c>
      <c r="L127" s="31">
        <v>7353227000160</v>
      </c>
      <c r="M127" s="32" t="s">
        <v>231</v>
      </c>
      <c r="N127" s="31">
        <v>3920</v>
      </c>
      <c r="O127" s="32" t="s">
        <v>132</v>
      </c>
      <c r="P127" s="18">
        <v>45751</v>
      </c>
      <c r="Q127" s="31">
        <v>3</v>
      </c>
      <c r="R127" s="33">
        <v>400553.49</v>
      </c>
      <c r="S127" s="33">
        <v>0</v>
      </c>
      <c r="T127" s="33">
        <v>0</v>
      </c>
      <c r="U127" s="72">
        <f t="shared" si="21"/>
        <v>400553.49</v>
      </c>
      <c r="V127" s="18">
        <f>IF(X127&lt;&gt;"Liquidação Cancelada",VLOOKUP(B127,'BASE DE DADOS OPS'!$B$4:$P$9650,10,FALSE),"Liquidação Cancelada")</f>
        <v>45754</v>
      </c>
      <c r="W127" s="35">
        <f t="shared" si="22"/>
        <v>1</v>
      </c>
      <c r="X127" s="31">
        <f>VLOOKUP(A127,'BASE DE DADOS OPS'!$A$4:$P$9650,12,FALSE)</f>
        <v>2074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 t="shared" si="23"/>
        <v>381326.92</v>
      </c>
      <c r="AC127" s="3">
        <f t="shared" si="24"/>
        <v>0</v>
      </c>
      <c r="AD127" s="62"/>
    </row>
    <row r="128" spans="1:30" s="63" customFormat="1" ht="24.95" customHeight="1" x14ac:dyDescent="0.2">
      <c r="A128" s="55" t="str">
        <f t="shared" si="16"/>
        <v>1441|1440011|176|2025|8229035000109|3920|177516,43</v>
      </c>
      <c r="B128" s="55" t="str">
        <f t="shared" si="17"/>
        <v>1441|1440011|176|2025|2075</v>
      </c>
      <c r="C128" s="61" t="str">
        <f t="shared" si="18"/>
        <v>1440011|2075</v>
      </c>
      <c r="D128" s="31">
        <v>1441</v>
      </c>
      <c r="E128" s="31">
        <v>1440011</v>
      </c>
      <c r="F128" s="75" t="str">
        <f t="shared" si="19"/>
        <v>176/2025</v>
      </c>
      <c r="G128" s="77">
        <v>176</v>
      </c>
      <c r="H128" s="77">
        <v>2025</v>
      </c>
      <c r="I128" s="75" t="str">
        <f t="shared" si="20"/>
        <v>10.1</v>
      </c>
      <c r="J128" s="31">
        <v>10</v>
      </c>
      <c r="K128" s="31">
        <v>1</v>
      </c>
      <c r="L128" s="31">
        <v>8229035000109</v>
      </c>
      <c r="M128" s="32" t="s">
        <v>232</v>
      </c>
      <c r="N128" s="31">
        <v>3920</v>
      </c>
      <c r="O128" s="32" t="s">
        <v>132</v>
      </c>
      <c r="P128" s="18">
        <v>45751</v>
      </c>
      <c r="Q128" s="31">
        <v>3</v>
      </c>
      <c r="R128" s="33">
        <v>177516.43</v>
      </c>
      <c r="S128" s="33">
        <v>0</v>
      </c>
      <c r="T128" s="33">
        <v>0</v>
      </c>
      <c r="U128" s="72">
        <f t="shared" si="21"/>
        <v>177516.43</v>
      </c>
      <c r="V128" s="18">
        <f>IF(X128&lt;&gt;"Liquidação Cancelada",VLOOKUP(B128,'BASE DE DADOS OPS'!$B$4:$P$9650,10,FALSE),"Liquidação Cancelada")</f>
        <v>45754</v>
      </c>
      <c r="W128" s="35">
        <f t="shared" si="22"/>
        <v>1</v>
      </c>
      <c r="X128" s="31">
        <f>VLOOKUP(A128,'BASE DE DADOS OPS'!$A$4:$P$9650,12,FALSE)</f>
        <v>2075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 t="shared" si="23"/>
        <v>168995.64</v>
      </c>
      <c r="AC128" s="3">
        <f t="shared" si="24"/>
        <v>-2.9103830456733704E-11</v>
      </c>
      <c r="AD128" s="62"/>
    </row>
    <row r="129" spans="1:30" s="63" customFormat="1" ht="24.95" customHeight="1" x14ac:dyDescent="0.2">
      <c r="A129" s="55" t="str">
        <f t="shared" si="16"/>
        <v>1441|1440011|177|2025|7329219000188|3920|21000</v>
      </c>
      <c r="B129" s="55" t="str">
        <f t="shared" si="17"/>
        <v>1441|1440011|177|2025|2227</v>
      </c>
      <c r="C129" s="61" t="str">
        <f t="shared" si="18"/>
        <v>1440011|2227</v>
      </c>
      <c r="D129" s="31">
        <v>1441</v>
      </c>
      <c r="E129" s="31">
        <v>1440011</v>
      </c>
      <c r="F129" s="75" t="str">
        <f t="shared" si="19"/>
        <v>177/2025</v>
      </c>
      <c r="G129" s="77">
        <v>177</v>
      </c>
      <c r="H129" s="77">
        <v>2025</v>
      </c>
      <c r="I129" s="75" t="str">
        <f t="shared" si="20"/>
        <v>10.1</v>
      </c>
      <c r="J129" s="31">
        <v>10</v>
      </c>
      <c r="K129" s="31">
        <v>1</v>
      </c>
      <c r="L129" s="31">
        <v>7329219000188</v>
      </c>
      <c r="M129" s="32" t="s">
        <v>233</v>
      </c>
      <c r="N129" s="31">
        <v>3920</v>
      </c>
      <c r="O129" s="32" t="s">
        <v>132</v>
      </c>
      <c r="P129" s="18">
        <v>45756</v>
      </c>
      <c r="Q129" s="31">
        <v>2</v>
      </c>
      <c r="R129" s="33">
        <v>21000</v>
      </c>
      <c r="S129" s="33">
        <v>0</v>
      </c>
      <c r="T129" s="33">
        <v>0</v>
      </c>
      <c r="U129" s="72">
        <f t="shared" si="21"/>
        <v>21000</v>
      </c>
      <c r="V129" s="18">
        <f>IF(X129&lt;&gt;"Liquidação Cancelada",VLOOKUP(B129,'BASE DE DADOS OPS'!$B$4:$P$9650,10,FALSE),"Liquidação Cancelada")</f>
        <v>45756</v>
      </c>
      <c r="W129" s="35">
        <f t="shared" si="22"/>
        <v>0</v>
      </c>
      <c r="X129" s="31">
        <f>VLOOKUP(A129,'BASE DE DADOS OPS'!$A$4:$P$9650,12,FALSE)</f>
        <v>2227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 t="shared" si="23"/>
        <v>19992</v>
      </c>
      <c r="AC129" s="3">
        <f t="shared" si="24"/>
        <v>0</v>
      </c>
      <c r="AD129" s="62"/>
    </row>
    <row r="130" spans="1:30" s="63" customFormat="1" ht="24.95" customHeight="1" x14ac:dyDescent="0.2">
      <c r="A130" s="55" t="str">
        <f t="shared" si="16"/>
        <v>1441|1440011|178|2025|34028316001509|3915|22427,94</v>
      </c>
      <c r="B130" s="55" t="str">
        <f t="shared" si="17"/>
        <v>1441|1440011|178|2025|2175</v>
      </c>
      <c r="C130" s="61" t="str">
        <f t="shared" si="18"/>
        <v>1440011|2175</v>
      </c>
      <c r="D130" s="31">
        <v>1441</v>
      </c>
      <c r="E130" s="31">
        <v>1440011</v>
      </c>
      <c r="F130" s="75" t="str">
        <f t="shared" si="19"/>
        <v>178/2025</v>
      </c>
      <c r="G130" s="77">
        <v>178</v>
      </c>
      <c r="H130" s="77">
        <v>2025</v>
      </c>
      <c r="I130" s="75" t="str">
        <f t="shared" si="20"/>
        <v>10.1</v>
      </c>
      <c r="J130" s="31">
        <v>10</v>
      </c>
      <c r="K130" s="31">
        <v>1</v>
      </c>
      <c r="L130" s="31">
        <v>34028316001509</v>
      </c>
      <c r="M130" s="32" t="s">
        <v>208</v>
      </c>
      <c r="N130" s="31">
        <v>3915</v>
      </c>
      <c r="O130" s="32" t="s">
        <v>234</v>
      </c>
      <c r="P130" s="18">
        <v>45754</v>
      </c>
      <c r="Q130" s="31">
        <v>4</v>
      </c>
      <c r="R130" s="33">
        <v>22427.94</v>
      </c>
      <c r="S130" s="33">
        <v>0</v>
      </c>
      <c r="T130" s="33">
        <v>0</v>
      </c>
      <c r="U130" s="72">
        <f t="shared" si="21"/>
        <v>22427.94</v>
      </c>
      <c r="V130" s="18">
        <f>IF(X130&lt;&gt;"Liquidação Cancelada",VLOOKUP(B130,'BASE DE DADOS OPS'!$B$4:$P$9650,10,FALSE),"Liquidação Cancelada")</f>
        <v>45755</v>
      </c>
      <c r="W130" s="35">
        <f t="shared" si="22"/>
        <v>1</v>
      </c>
      <c r="X130" s="31">
        <f>VLOOKUP(A130,'BASE DE DADOS OPS'!$A$4:$P$9650,12,FALSE)</f>
        <v>2175</v>
      </c>
      <c r="Y130" s="4">
        <f>IF(X130&lt;&gt;"Liquidação Cancelada",VLOOKUP(B130,'BASE DE DADOS OPS'!$B$5:$P$9635,12,FALSE),"Liquidação Cancelada")</f>
        <v>22427.94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22427.94</v>
      </c>
      <c r="AB130" s="4">
        <f t="shared" si="23"/>
        <v>22427.94</v>
      </c>
      <c r="AC130" s="3">
        <f t="shared" si="24"/>
        <v>0</v>
      </c>
      <c r="AD130" s="62"/>
    </row>
    <row r="131" spans="1:30" s="63" customFormat="1" ht="24.95" customHeight="1" x14ac:dyDescent="0.2">
      <c r="A131" s="55" t="str">
        <f t="shared" si="16"/>
        <v>1441|1440011|179|2025|5340639000130|3987|40978,87</v>
      </c>
      <c r="B131" s="55" t="str">
        <f t="shared" si="17"/>
        <v>1441|1440011|179|2025|2567</v>
      </c>
      <c r="C131" s="61" t="str">
        <f t="shared" si="18"/>
        <v>1440011|2567</v>
      </c>
      <c r="D131" s="31">
        <v>1441</v>
      </c>
      <c r="E131" s="31">
        <v>1440011</v>
      </c>
      <c r="F131" s="75" t="str">
        <f t="shared" si="19"/>
        <v>179/2025</v>
      </c>
      <c r="G131" s="77">
        <v>179</v>
      </c>
      <c r="H131" s="77">
        <v>2025</v>
      </c>
      <c r="I131" s="75" t="str">
        <f t="shared" si="20"/>
        <v>10.1</v>
      </c>
      <c r="J131" s="31">
        <v>10</v>
      </c>
      <c r="K131" s="31">
        <v>1</v>
      </c>
      <c r="L131" s="31">
        <v>5340639000130</v>
      </c>
      <c r="M131" s="32" t="s">
        <v>235</v>
      </c>
      <c r="N131" s="31">
        <v>3987</v>
      </c>
      <c r="O131" s="32" t="s">
        <v>236</v>
      </c>
      <c r="P131" s="18">
        <v>45776</v>
      </c>
      <c r="Q131" s="31">
        <v>3</v>
      </c>
      <c r="R131" s="33">
        <v>40978.870000000003</v>
      </c>
      <c r="S131" s="33">
        <v>0</v>
      </c>
      <c r="T131" s="33">
        <v>0</v>
      </c>
      <c r="U131" s="72">
        <f t="shared" si="21"/>
        <v>40978.870000000003</v>
      </c>
      <c r="V131" s="18">
        <f>IF(X131&lt;&gt;"Liquidação Cancelada",VLOOKUP(B131,'BASE DE DADOS OPS'!$B$4:$P$9650,10,FALSE),"Liquidação Cancelada")</f>
        <v>45777</v>
      </c>
      <c r="W131" s="35">
        <f t="shared" si="22"/>
        <v>1</v>
      </c>
      <c r="X131" s="31">
        <f>VLOOKUP(A131,'BASE DE DADOS OPS'!$A$4:$P$9650,12,FALSE)</f>
        <v>2567</v>
      </c>
      <c r="Y131" s="4">
        <f>IF(X131&lt;&gt;"Liquidação Cancelada",VLOOKUP(B131,'BASE DE DADOS OPS'!$B$5:$P$9635,12,FALSE),"Liquidação Cancelada")</f>
        <v>40978.870000000003</v>
      </c>
      <c r="Z131" s="4">
        <f>IF(X131&lt;&gt;"Liquidação Cancelada",VLOOKUP(B131,'BASE DE DADOS OPS'!$B$5:$P$9635,14,FALSE),"Liquidação Cancelada")</f>
        <v>100.37</v>
      </c>
      <c r="AA131" s="4">
        <f>IF(X131&lt;&gt;"Liquidação Cancelada",VLOOKUP(B131,'BASE DE DADOS OPS'!$B$5:$P$9635,13,FALSE),"Liquidação Cancelada")</f>
        <v>40878.5</v>
      </c>
      <c r="AB131" s="4">
        <f t="shared" si="23"/>
        <v>40878.5</v>
      </c>
      <c r="AC131" s="3">
        <f t="shared" si="24"/>
        <v>0</v>
      </c>
      <c r="AD131" s="62"/>
    </row>
    <row r="132" spans="1:30" s="63" customFormat="1" ht="24.95" customHeight="1" x14ac:dyDescent="0.2">
      <c r="A132" s="55" t="str">
        <f t="shared" si="16"/>
        <v>1441|1440011|180|2025|29412494000101|3920|6001,97</v>
      </c>
      <c r="B132" s="55" t="str">
        <f t="shared" si="17"/>
        <v>1441|1440011|180|2025|2070</v>
      </c>
      <c r="C132" s="61" t="str">
        <f t="shared" si="18"/>
        <v>1440011|2070</v>
      </c>
      <c r="D132" s="31">
        <v>1441</v>
      </c>
      <c r="E132" s="31">
        <v>1440011</v>
      </c>
      <c r="F132" s="75" t="str">
        <f t="shared" si="19"/>
        <v>180/2025</v>
      </c>
      <c r="G132" s="77">
        <v>180</v>
      </c>
      <c r="H132" s="77">
        <v>2025</v>
      </c>
      <c r="I132" s="75" t="str">
        <f t="shared" si="20"/>
        <v>10.1</v>
      </c>
      <c r="J132" s="31">
        <v>10</v>
      </c>
      <c r="K132" s="31">
        <v>1</v>
      </c>
      <c r="L132" s="31">
        <v>29412494000101</v>
      </c>
      <c r="M132" s="32" t="s">
        <v>237</v>
      </c>
      <c r="N132" s="31">
        <v>3920</v>
      </c>
      <c r="O132" s="32" t="s">
        <v>132</v>
      </c>
      <c r="P132" s="18">
        <v>45751</v>
      </c>
      <c r="Q132" s="31">
        <v>3</v>
      </c>
      <c r="R132" s="33">
        <v>6001.97</v>
      </c>
      <c r="S132" s="33">
        <v>0</v>
      </c>
      <c r="T132" s="33">
        <v>0</v>
      </c>
      <c r="U132" s="72">
        <f t="shared" si="21"/>
        <v>6001.97</v>
      </c>
      <c r="V132" s="18">
        <f>IF(X132&lt;&gt;"Liquidação Cancelada",VLOOKUP(B132,'BASE DE DADOS OPS'!$B$4:$P$9650,10,FALSE),"Liquidação Cancelada")</f>
        <v>45754</v>
      </c>
      <c r="W132" s="35">
        <f t="shared" si="22"/>
        <v>1</v>
      </c>
      <c r="X132" s="31">
        <f>VLOOKUP(A132,'BASE DE DADOS OPS'!$A$4:$P$9650,12,FALSE)</f>
        <v>2070</v>
      </c>
      <c r="Y132" s="4">
        <f>IF(X132&lt;&gt;"Liquidação Cancelada",VLOOKUP(B132,'BASE DE DADOS OPS'!$B$5:$P$9635,12,FALSE),"Liquidação Cancelada")</f>
        <v>6001.97</v>
      </c>
      <c r="Z132" s="4">
        <f>IF(X132&lt;&gt;"Liquidação Cancelada",VLOOKUP(B132,'BASE DE DADOS OPS'!$B$5:$P$9635,14,FALSE),"Liquidação Cancelada")</f>
        <v>288.08999999999997</v>
      </c>
      <c r="AA132" s="4">
        <f>IF(X132&lt;&gt;"Liquidação Cancelada",VLOOKUP(B132,'BASE DE DADOS OPS'!$B$5:$P$9635,13,FALSE),"Liquidação Cancelada")</f>
        <v>5713.88</v>
      </c>
      <c r="AB132" s="4">
        <f t="shared" si="23"/>
        <v>5713.88</v>
      </c>
      <c r="AC132" s="3">
        <f t="shared" si="24"/>
        <v>0</v>
      </c>
      <c r="AD132" s="62"/>
    </row>
    <row r="133" spans="1:30" s="63" customFormat="1" ht="24.95" customHeight="1" x14ac:dyDescent="0.2">
      <c r="A133" s="55" t="str">
        <f t="shared" ref="A133:A196" si="25">D133&amp;"|"&amp;E133&amp;"|"&amp;G133&amp;"|"&amp;H133&amp;"|"&amp;L133&amp;"|"&amp;N133&amp;"|"&amp;U133</f>
        <v>1441|1440011|183|2025|14111321000178|3921|1120,38</v>
      </c>
      <c r="B133" s="55" t="str">
        <f t="shared" ref="B133:B196" si="26">D133&amp;"|"&amp;E133&amp;"|"&amp;G133&amp;"|"&amp;H133&amp;"|"&amp;X133</f>
        <v>1441|1440011|183|2025|2341</v>
      </c>
      <c r="C133" s="61" t="str">
        <f t="shared" ref="C133:C196" si="27">E133&amp;"|"&amp;X133</f>
        <v>1440011|2341</v>
      </c>
      <c r="D133" s="31">
        <v>1441</v>
      </c>
      <c r="E133" s="31">
        <v>1440011</v>
      </c>
      <c r="F133" s="75" t="str">
        <f t="shared" ref="F133:F196" si="28">G133&amp;"/"&amp;H133</f>
        <v>183/2025</v>
      </c>
      <c r="G133" s="77">
        <v>183</v>
      </c>
      <c r="H133" s="77">
        <v>2025</v>
      </c>
      <c r="I133" s="75" t="str">
        <f t="shared" ref="I133:I196" si="29">J133&amp;"."&amp;K133</f>
        <v>10.1</v>
      </c>
      <c r="J133" s="31">
        <v>10</v>
      </c>
      <c r="K133" s="31">
        <v>1</v>
      </c>
      <c r="L133" s="31">
        <v>14111321000178</v>
      </c>
      <c r="M133" s="32" t="s">
        <v>238</v>
      </c>
      <c r="N133" s="31">
        <v>3921</v>
      </c>
      <c r="O133" s="32" t="s">
        <v>130</v>
      </c>
      <c r="P133" s="18">
        <v>45757</v>
      </c>
      <c r="Q133" s="31">
        <v>3</v>
      </c>
      <c r="R133" s="33">
        <v>1179.3499999999999</v>
      </c>
      <c r="S133" s="33">
        <v>58.97</v>
      </c>
      <c r="T133" s="33">
        <v>0</v>
      </c>
      <c r="U133" s="72">
        <f t="shared" ref="U133:U196" si="30">R133-S133-T133</f>
        <v>1120.3799999999999</v>
      </c>
      <c r="V133" s="18">
        <f>IF(X133&lt;&gt;"Liquidação Cancelada",VLOOKUP(B133,'BASE DE DADOS OPS'!$B$4:$P$9650,10,FALSE),"Liquidação Cancelada")</f>
        <v>45758</v>
      </c>
      <c r="W133" s="35">
        <f t="shared" ref="W133:W196" si="31">IF(X133&lt;&gt;"Liquidação Cancelada",IF(ISBLANK(V133),"AGUARDANDO PAGAMENTO",NETWORKDAYS(P133,V133)-1),"Liquidação Cancelada")</f>
        <v>1</v>
      </c>
      <c r="X133" s="31">
        <f>VLOOKUP(A133,'BASE DE DADOS OPS'!$A$4:$P$9650,12,FALSE)</f>
        <v>2341</v>
      </c>
      <c r="Y133" s="4">
        <f>IF(X133&lt;&gt;"Liquidação Cancelada",VLOOKUP(B133,'BASE DE DADOS OPS'!$B$5:$P$9635,12,FALSE),"Liquidação Cancelada")</f>
        <v>1120.3800000000001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1120.3800000000001</v>
      </c>
      <c r="AB133" s="4">
        <f t="shared" ref="AB133:AB196" si="32">IF(X133&lt;&gt;"Liquidação Cancelada",Y133-Z133,"Liquidação Cancelada")</f>
        <v>1120.3800000000001</v>
      </c>
      <c r="AC133" s="3">
        <f t="shared" ref="AC133:AC196" si="33">IF(X133&lt;&gt;"Liquidação Cancelada",(AA133-AB133)+(U133-Z133-AB133),"Liquidação Cancelada")</f>
        <v>-2.2737367544323206E-13</v>
      </c>
      <c r="AD133" s="62"/>
    </row>
    <row r="134" spans="1:30" s="63" customFormat="1" ht="24.95" customHeight="1" x14ac:dyDescent="0.2">
      <c r="A134" s="55" t="str">
        <f t="shared" si="25"/>
        <v>1441|1440011|184|2025|19201128000141|3702|142549,66</v>
      </c>
      <c r="B134" s="55" t="str">
        <f t="shared" si="26"/>
        <v>1441|1440011|184|2025|1894</v>
      </c>
      <c r="C134" s="61" t="str">
        <f t="shared" si="27"/>
        <v>1440011|1894</v>
      </c>
      <c r="D134" s="31">
        <v>1441</v>
      </c>
      <c r="E134" s="31">
        <v>1440011</v>
      </c>
      <c r="F134" s="75" t="str">
        <f t="shared" si="28"/>
        <v>184/2025</v>
      </c>
      <c r="G134" s="77">
        <v>184</v>
      </c>
      <c r="H134" s="77">
        <v>2025</v>
      </c>
      <c r="I134" s="75" t="str">
        <f t="shared" si="29"/>
        <v>10.1</v>
      </c>
      <c r="J134" s="31">
        <v>10</v>
      </c>
      <c r="K134" s="31">
        <v>1</v>
      </c>
      <c r="L134" s="31">
        <v>19201128000141</v>
      </c>
      <c r="M134" s="32" t="s">
        <v>239</v>
      </c>
      <c r="N134" s="31">
        <v>3702</v>
      </c>
      <c r="O134" s="32" t="s">
        <v>240</v>
      </c>
      <c r="P134" s="18">
        <v>45748</v>
      </c>
      <c r="Q134" s="31">
        <v>3</v>
      </c>
      <c r="R134" s="33">
        <v>142549.66</v>
      </c>
      <c r="S134" s="33">
        <v>0</v>
      </c>
      <c r="T134" s="33">
        <v>0</v>
      </c>
      <c r="U134" s="72">
        <f t="shared" si="30"/>
        <v>142549.66</v>
      </c>
      <c r="V134" s="18">
        <f>IF(X134&lt;&gt;"Liquidação Cancelada",VLOOKUP(B134,'BASE DE DADOS OPS'!$B$4:$P$9650,10,FALSE),"Liquidação Cancelada")</f>
        <v>45749</v>
      </c>
      <c r="W134" s="35">
        <f t="shared" si="31"/>
        <v>1</v>
      </c>
      <c r="X134" s="31">
        <f>VLOOKUP(A134,'BASE DE DADOS OPS'!$A$4:$P$9650,12,FALSE)</f>
        <v>1894</v>
      </c>
      <c r="Y134" s="4">
        <f>IF(X134&lt;&gt;"Liquidação Cancelada",VLOOKUP(B134,'BASE DE DADOS OPS'!$B$5:$P$9635,12,FALSE),"Liquidação Cancelada")</f>
        <v>142549.66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142549.66</v>
      </c>
      <c r="AB134" s="4">
        <f t="shared" si="32"/>
        <v>142549.66</v>
      </c>
      <c r="AC134" s="3">
        <f t="shared" si="33"/>
        <v>0</v>
      </c>
      <c r="AD134" s="62"/>
    </row>
    <row r="135" spans="1:30" s="63" customFormat="1" ht="24.95" customHeight="1" x14ac:dyDescent="0.2">
      <c r="A135" s="55" t="str">
        <f t="shared" si="25"/>
        <v>1441|1440011|185|2025|405867000127|3999|7396,89</v>
      </c>
      <c r="B135" s="55" t="str">
        <f t="shared" si="26"/>
        <v>1441|1440011|185|2025|2550</v>
      </c>
      <c r="C135" s="61" t="str">
        <f t="shared" si="27"/>
        <v>1440011|2550</v>
      </c>
      <c r="D135" s="31">
        <v>1441</v>
      </c>
      <c r="E135" s="31">
        <v>1440011</v>
      </c>
      <c r="F135" s="75" t="str">
        <f t="shared" si="28"/>
        <v>185/2025</v>
      </c>
      <c r="G135" s="77">
        <v>185</v>
      </c>
      <c r="H135" s="77">
        <v>2025</v>
      </c>
      <c r="I135" s="75" t="str">
        <f t="shared" si="29"/>
        <v>10.1</v>
      </c>
      <c r="J135" s="31">
        <v>10</v>
      </c>
      <c r="K135" s="31">
        <v>1</v>
      </c>
      <c r="L135" s="31">
        <v>405867000127</v>
      </c>
      <c r="M135" s="32" t="s">
        <v>241</v>
      </c>
      <c r="N135" s="31">
        <v>3999</v>
      </c>
      <c r="O135" s="32" t="s">
        <v>242</v>
      </c>
      <c r="P135" s="18">
        <v>45775</v>
      </c>
      <c r="Q135" s="31">
        <v>3</v>
      </c>
      <c r="R135" s="33">
        <v>7786.2</v>
      </c>
      <c r="S135" s="33">
        <v>389.31</v>
      </c>
      <c r="T135" s="33">
        <v>0</v>
      </c>
      <c r="U135" s="72">
        <f t="shared" si="30"/>
        <v>7396.8899999999994</v>
      </c>
      <c r="V135" s="18">
        <f>IF(X135&lt;&gt;"Liquidação Cancelada",VLOOKUP(B135,'BASE DE DADOS OPS'!$B$4:$P$9650,10,FALSE),"Liquidação Cancelada")</f>
        <v>45776</v>
      </c>
      <c r="W135" s="35">
        <f t="shared" si="31"/>
        <v>1</v>
      </c>
      <c r="X135" s="31">
        <f>VLOOKUP(A135,'BASE DE DADOS OPS'!$A$4:$P$9650,12,FALSE)</f>
        <v>2550</v>
      </c>
      <c r="Y135" s="4">
        <f>IF(X135&lt;&gt;"Liquidação Cancelada",VLOOKUP(B135,'BASE DE DADOS OPS'!$B$5:$P$9635,12,FALSE),"Liquidação Cancelada")</f>
        <v>7396.8899999999994</v>
      </c>
      <c r="Z135" s="4">
        <f>IF(X135&lt;&gt;"Liquidação Cancelada",VLOOKUP(B135,'BASE DE DADOS OPS'!$B$5:$P$9635,14,FALSE),"Liquidação Cancelada")</f>
        <v>373.74</v>
      </c>
      <c r="AA135" s="4">
        <f>IF(X135&lt;&gt;"Liquidação Cancelada",VLOOKUP(B135,'BASE DE DADOS OPS'!$B$5:$P$9635,13,FALSE),"Liquidação Cancelada")</f>
        <v>7023.15</v>
      </c>
      <c r="AB135" s="4">
        <f t="shared" si="32"/>
        <v>7023.15</v>
      </c>
      <c r="AC135" s="3">
        <f t="shared" si="33"/>
        <v>0</v>
      </c>
      <c r="AD135" s="62"/>
    </row>
    <row r="136" spans="1:30" s="63" customFormat="1" ht="24.95" customHeight="1" x14ac:dyDescent="0.2">
      <c r="A136" s="55" t="str">
        <f t="shared" si="25"/>
        <v>1441|1440011|186|2025|38133478000162|3920|10867,02</v>
      </c>
      <c r="B136" s="55" t="str">
        <f t="shared" si="26"/>
        <v>1441|1440011|186|2025|2073</v>
      </c>
      <c r="C136" s="61" t="str">
        <f t="shared" si="27"/>
        <v>1440011|2073</v>
      </c>
      <c r="D136" s="31">
        <v>1441</v>
      </c>
      <c r="E136" s="31">
        <v>1440011</v>
      </c>
      <c r="F136" s="75" t="str">
        <f t="shared" si="28"/>
        <v>186/2025</v>
      </c>
      <c r="G136" s="77">
        <v>186</v>
      </c>
      <c r="H136" s="77">
        <v>2025</v>
      </c>
      <c r="I136" s="75" t="str">
        <f t="shared" si="29"/>
        <v>10.1</v>
      </c>
      <c r="J136" s="31">
        <v>10</v>
      </c>
      <c r="K136" s="31">
        <v>1</v>
      </c>
      <c r="L136" s="31">
        <v>38133478000162</v>
      </c>
      <c r="M136" s="32" t="s">
        <v>243</v>
      </c>
      <c r="N136" s="31">
        <v>3920</v>
      </c>
      <c r="O136" s="32" t="s">
        <v>132</v>
      </c>
      <c r="P136" s="18">
        <v>45751</v>
      </c>
      <c r="Q136" s="31">
        <v>3</v>
      </c>
      <c r="R136" s="33">
        <v>10867.02</v>
      </c>
      <c r="S136" s="33">
        <v>0</v>
      </c>
      <c r="T136" s="33">
        <v>0</v>
      </c>
      <c r="U136" s="72">
        <f t="shared" si="30"/>
        <v>10867.02</v>
      </c>
      <c r="V136" s="18">
        <f>IF(X136&lt;&gt;"Liquidação Cancelada",VLOOKUP(B136,'BASE DE DADOS OPS'!$B$4:$P$9650,10,FALSE),"Liquidação Cancelada")</f>
        <v>45754</v>
      </c>
      <c r="W136" s="35">
        <f t="shared" si="31"/>
        <v>1</v>
      </c>
      <c r="X136" s="31">
        <f>VLOOKUP(A136,'BASE DE DADOS OPS'!$A$4:$P$9650,12,FALSE)</f>
        <v>2073</v>
      </c>
      <c r="Y136" s="4">
        <f>IF(X136&lt;&gt;"Liquidação Cancelada",VLOOKUP(B136,'BASE DE DADOS OPS'!$B$5:$P$9635,12,FALSE),"Liquidação Cancelada")</f>
        <v>10867.02</v>
      </c>
      <c r="Z136" s="4">
        <f>IF(X136&lt;&gt;"Liquidação Cancelada",VLOOKUP(B136,'BASE DE DADOS OPS'!$B$5:$P$9635,14,FALSE),"Liquidação Cancelada")</f>
        <v>521.62</v>
      </c>
      <c r="AA136" s="4">
        <f>IF(X136&lt;&gt;"Liquidação Cancelada",VLOOKUP(B136,'BASE DE DADOS OPS'!$B$5:$P$9635,13,FALSE),"Liquidação Cancelada")</f>
        <v>10345.4</v>
      </c>
      <c r="AB136" s="4">
        <f t="shared" si="32"/>
        <v>10345.4</v>
      </c>
      <c r="AC136" s="3">
        <f t="shared" si="33"/>
        <v>0</v>
      </c>
      <c r="AD136" s="62"/>
    </row>
    <row r="137" spans="1:30" s="63" customFormat="1" ht="24.95" customHeight="1" x14ac:dyDescent="0.2">
      <c r="A137" s="55" t="str">
        <f t="shared" si="25"/>
        <v>1441|1440011|193|2025|26385765000180|3920|36177,39</v>
      </c>
      <c r="B137" s="55" t="str">
        <f t="shared" si="26"/>
        <v>1441|1440011|193|2025|2286</v>
      </c>
      <c r="C137" s="61" t="str">
        <f t="shared" si="27"/>
        <v>1440011|2286</v>
      </c>
      <c r="D137" s="31">
        <v>1441</v>
      </c>
      <c r="E137" s="31">
        <v>1440011</v>
      </c>
      <c r="F137" s="75" t="str">
        <f t="shared" si="28"/>
        <v>193/2025</v>
      </c>
      <c r="G137" s="77">
        <v>193</v>
      </c>
      <c r="H137" s="77">
        <v>2025</v>
      </c>
      <c r="I137" s="75" t="str">
        <f t="shared" si="29"/>
        <v>10.1</v>
      </c>
      <c r="J137" s="31">
        <v>10</v>
      </c>
      <c r="K137" s="31">
        <v>1</v>
      </c>
      <c r="L137" s="31">
        <v>26385765000180</v>
      </c>
      <c r="M137" s="32" t="s">
        <v>244</v>
      </c>
      <c r="N137" s="31">
        <v>3920</v>
      </c>
      <c r="O137" s="32" t="s">
        <v>132</v>
      </c>
      <c r="P137" s="18">
        <v>45757</v>
      </c>
      <c r="Q137" s="31">
        <v>3</v>
      </c>
      <c r="R137" s="33">
        <v>36177.39</v>
      </c>
      <c r="S137" s="33">
        <v>0</v>
      </c>
      <c r="T137" s="33">
        <v>0</v>
      </c>
      <c r="U137" s="72">
        <f t="shared" si="30"/>
        <v>36177.39</v>
      </c>
      <c r="V137" s="18">
        <f>IF(X137&lt;&gt;"Liquidação Cancelada",VLOOKUP(B137,'BASE DE DADOS OPS'!$B$4:$P$9650,10,FALSE),"Liquidação Cancelada")</f>
        <v>45757</v>
      </c>
      <c r="W137" s="35">
        <f t="shared" si="31"/>
        <v>0</v>
      </c>
      <c r="X137" s="31">
        <f>VLOOKUP(A137,'BASE DE DADOS OPS'!$A$4:$P$9650,12,FALSE)</f>
        <v>2286</v>
      </c>
      <c r="Y137" s="4">
        <f>IF(X137&lt;&gt;"Liquidação Cancelada",VLOOKUP(B137,'BASE DE DADOS OPS'!$B$5:$P$9635,12,FALSE),"Liquidação Cancelada")</f>
        <v>36177.39</v>
      </c>
      <c r="Z137" s="4">
        <f>IF(X137&lt;&gt;"Liquidação Cancelada",VLOOKUP(B137,'BASE DE DADOS OPS'!$B$5:$P$9635,14,FALSE),"Liquidação Cancelada")</f>
        <v>1736.51</v>
      </c>
      <c r="AA137" s="4">
        <f>IF(X137&lt;&gt;"Liquidação Cancelada",VLOOKUP(B137,'BASE DE DADOS OPS'!$B$5:$P$9635,13,FALSE),"Liquidação Cancelada")</f>
        <v>34440.879999999997</v>
      </c>
      <c r="AB137" s="4">
        <f t="shared" si="32"/>
        <v>34440.879999999997</v>
      </c>
      <c r="AC137" s="3">
        <f t="shared" si="33"/>
        <v>0</v>
      </c>
      <c r="AD137" s="62"/>
    </row>
    <row r="138" spans="1:30" s="63" customFormat="1" ht="24.95" customHeight="1" x14ac:dyDescent="0.2">
      <c r="A138" s="55" t="str">
        <f t="shared" si="25"/>
        <v>1441|1440011|194|2025|46019498000135|4002|7157,5</v>
      </c>
      <c r="B138" s="55" t="str">
        <f t="shared" si="26"/>
        <v>1441|1440011|194|2025|2135</v>
      </c>
      <c r="C138" s="61" t="str">
        <f t="shared" si="27"/>
        <v>1440011|2135</v>
      </c>
      <c r="D138" s="31">
        <v>1441</v>
      </c>
      <c r="E138" s="31">
        <v>1440011</v>
      </c>
      <c r="F138" s="75" t="str">
        <f t="shared" si="28"/>
        <v>194/2025</v>
      </c>
      <c r="G138" s="77">
        <v>194</v>
      </c>
      <c r="H138" s="77">
        <v>2025</v>
      </c>
      <c r="I138" s="75" t="str">
        <f t="shared" si="29"/>
        <v>10.1</v>
      </c>
      <c r="J138" s="31">
        <v>10</v>
      </c>
      <c r="K138" s="31">
        <v>1</v>
      </c>
      <c r="L138" s="31">
        <v>46019498000135</v>
      </c>
      <c r="M138" s="32" t="s">
        <v>245</v>
      </c>
      <c r="N138" s="31">
        <v>4002</v>
      </c>
      <c r="O138" s="32" t="s">
        <v>246</v>
      </c>
      <c r="P138" s="18">
        <v>45751</v>
      </c>
      <c r="Q138" s="31">
        <v>5</v>
      </c>
      <c r="R138" s="33">
        <v>7157.5</v>
      </c>
      <c r="S138" s="33">
        <v>0</v>
      </c>
      <c r="T138" s="33">
        <v>0</v>
      </c>
      <c r="U138" s="72">
        <f t="shared" si="30"/>
        <v>7157.5</v>
      </c>
      <c r="V138" s="18">
        <f>IF(X138&lt;&gt;"Liquidação Cancelada",VLOOKUP(B138,'BASE DE DADOS OPS'!$B$4:$P$9650,10,FALSE),"Liquidação Cancelada")</f>
        <v>45754</v>
      </c>
      <c r="W138" s="35">
        <f t="shared" si="31"/>
        <v>1</v>
      </c>
      <c r="X138" s="31">
        <f>VLOOKUP(A138,'BASE DE DADOS OPS'!$A$4:$P$9650,12,FALSE)</f>
        <v>2135</v>
      </c>
      <c r="Y138" s="4">
        <f>IF(X138&lt;&gt;"Liquidação Cancelada",VLOOKUP(B138,'BASE DE DADOS OPS'!$B$5:$P$9635,12,FALSE),"Liquidação Cancelada")</f>
        <v>7157.5</v>
      </c>
      <c r="Z138" s="4">
        <f>IF(X138&lt;&gt;"Liquidação Cancelada",VLOOKUP(B138,'BASE DE DADOS OPS'!$B$5:$P$9635,14,FALSE),"Liquidação Cancelada")</f>
        <v>343.56</v>
      </c>
      <c r="AA138" s="4">
        <f>IF(X138&lt;&gt;"Liquidação Cancelada",VLOOKUP(B138,'BASE DE DADOS OPS'!$B$5:$P$9635,13,FALSE),"Liquidação Cancelada")</f>
        <v>6813.94</v>
      </c>
      <c r="AB138" s="4">
        <f t="shared" si="32"/>
        <v>6813.94</v>
      </c>
      <c r="AC138" s="3">
        <f t="shared" si="33"/>
        <v>0</v>
      </c>
      <c r="AD138" s="62"/>
    </row>
    <row r="139" spans="1:30" s="63" customFormat="1" ht="24.95" customHeight="1" x14ac:dyDescent="0.2">
      <c r="A139" s="55" t="str">
        <f t="shared" si="25"/>
        <v>1441|1440011|195|2025|9264396000159|3920|3893,24</v>
      </c>
      <c r="B139" s="55" t="str">
        <f t="shared" si="26"/>
        <v>1441|1440011|195|2025|2086</v>
      </c>
      <c r="C139" s="61" t="str">
        <f t="shared" si="27"/>
        <v>1440011|2086</v>
      </c>
      <c r="D139" s="31">
        <v>1441</v>
      </c>
      <c r="E139" s="31">
        <v>1440011</v>
      </c>
      <c r="F139" s="75" t="str">
        <f t="shared" si="28"/>
        <v>195/2025</v>
      </c>
      <c r="G139" s="77">
        <v>195</v>
      </c>
      <c r="H139" s="77">
        <v>2025</v>
      </c>
      <c r="I139" s="75" t="str">
        <f t="shared" si="29"/>
        <v>10.1</v>
      </c>
      <c r="J139" s="31">
        <v>10</v>
      </c>
      <c r="K139" s="31">
        <v>1</v>
      </c>
      <c r="L139" s="31">
        <v>9264396000159</v>
      </c>
      <c r="M139" s="32" t="s">
        <v>247</v>
      </c>
      <c r="N139" s="31">
        <v>3920</v>
      </c>
      <c r="O139" s="32" t="s">
        <v>132</v>
      </c>
      <c r="P139" s="18">
        <v>45751</v>
      </c>
      <c r="Q139" s="31">
        <v>3</v>
      </c>
      <c r="R139" s="33">
        <v>3893.24</v>
      </c>
      <c r="S139" s="33">
        <v>0</v>
      </c>
      <c r="T139" s="33">
        <v>0</v>
      </c>
      <c r="U139" s="72">
        <f t="shared" si="30"/>
        <v>3893.24</v>
      </c>
      <c r="V139" s="18">
        <f>IF(X139&lt;&gt;"Liquidação Cancelada",VLOOKUP(B139,'BASE DE DADOS OPS'!$B$4:$P$9650,10,FALSE),"Liquidação Cancelada")</f>
        <v>45754</v>
      </c>
      <c r="W139" s="35">
        <f t="shared" si="31"/>
        <v>1</v>
      </c>
      <c r="X139" s="31">
        <f>VLOOKUP(A139,'BASE DE DADOS OPS'!$A$4:$P$9650,12,FALSE)</f>
        <v>2086</v>
      </c>
      <c r="Y139" s="4">
        <f>IF(X139&lt;&gt;"Liquidação Cancelada",VLOOKUP(B139,'BASE DE DADOS OPS'!$B$5:$P$9635,12,FALSE),"Liquidação Cancelada")</f>
        <v>3893.2400000000002</v>
      </c>
      <c r="Z139" s="4">
        <f>IF(X139&lt;&gt;"Liquidação Cancelada",VLOOKUP(B139,'BASE DE DADOS OPS'!$B$5:$P$9635,14,FALSE),"Liquidação Cancelada")</f>
        <v>186.88</v>
      </c>
      <c r="AA139" s="4">
        <f>IF(X139&lt;&gt;"Liquidação Cancelada",VLOOKUP(B139,'BASE DE DADOS OPS'!$B$5:$P$9635,13,FALSE),"Liquidação Cancelada")</f>
        <v>3706.36</v>
      </c>
      <c r="AB139" s="4">
        <f t="shared" si="32"/>
        <v>3706.36</v>
      </c>
      <c r="AC139" s="3">
        <f t="shared" si="33"/>
        <v>-4.5474735088646412E-13</v>
      </c>
      <c r="AD139" s="62"/>
    </row>
    <row r="140" spans="1:30" s="63" customFormat="1" ht="24.95" customHeight="1" x14ac:dyDescent="0.2">
      <c r="A140" s="55" t="str">
        <f t="shared" si="25"/>
        <v>1441|1440011|196|2025|28771161000106|3920|5316,76</v>
      </c>
      <c r="B140" s="55" t="str">
        <f t="shared" si="26"/>
        <v>1441|1440011|196|2025|2090</v>
      </c>
      <c r="C140" s="61" t="str">
        <f t="shared" si="27"/>
        <v>1440011|2090</v>
      </c>
      <c r="D140" s="31">
        <v>1441</v>
      </c>
      <c r="E140" s="31">
        <v>1440011</v>
      </c>
      <c r="F140" s="75" t="str">
        <f t="shared" si="28"/>
        <v>196/2025</v>
      </c>
      <c r="G140" s="77">
        <v>196</v>
      </c>
      <c r="H140" s="77">
        <v>2025</v>
      </c>
      <c r="I140" s="75" t="str">
        <f t="shared" si="29"/>
        <v>10.1</v>
      </c>
      <c r="J140" s="31">
        <v>10</v>
      </c>
      <c r="K140" s="31">
        <v>1</v>
      </c>
      <c r="L140" s="31">
        <v>28771161000106</v>
      </c>
      <c r="M140" s="32" t="s">
        <v>248</v>
      </c>
      <c r="N140" s="31">
        <v>3920</v>
      </c>
      <c r="O140" s="32" t="s">
        <v>132</v>
      </c>
      <c r="P140" s="18">
        <v>45751</v>
      </c>
      <c r="Q140" s="31">
        <v>3</v>
      </c>
      <c r="R140" s="33">
        <v>5316.76</v>
      </c>
      <c r="S140" s="33">
        <v>0</v>
      </c>
      <c r="T140" s="33">
        <v>0</v>
      </c>
      <c r="U140" s="72">
        <f t="shared" si="30"/>
        <v>5316.76</v>
      </c>
      <c r="V140" s="18">
        <f>IF(X140&lt;&gt;"Liquidação Cancelada",VLOOKUP(B140,'BASE DE DADOS OPS'!$B$4:$P$9650,10,FALSE),"Liquidação Cancelada")</f>
        <v>45754</v>
      </c>
      <c r="W140" s="35">
        <f t="shared" si="31"/>
        <v>1</v>
      </c>
      <c r="X140" s="31">
        <f>VLOOKUP(A140,'BASE DE DADOS OPS'!$A$4:$P$9650,12,FALSE)</f>
        <v>2090</v>
      </c>
      <c r="Y140" s="4">
        <f>IF(X140&lt;&gt;"Liquidação Cancelada",VLOOKUP(B140,'BASE DE DADOS OPS'!$B$5:$P$9635,12,FALSE),"Liquidação Cancelada")</f>
        <v>5316.76</v>
      </c>
      <c r="Z140" s="4">
        <f>IF(X140&lt;&gt;"Liquidação Cancelada",VLOOKUP(B140,'BASE DE DADOS OPS'!$B$5:$P$9635,14,FALSE),"Liquidação Cancelada")</f>
        <v>255.2</v>
      </c>
      <c r="AA140" s="4">
        <f>IF(X140&lt;&gt;"Liquidação Cancelada",VLOOKUP(B140,'BASE DE DADOS OPS'!$B$5:$P$9635,13,FALSE),"Liquidação Cancelada")</f>
        <v>5061.5600000000004</v>
      </c>
      <c r="AB140" s="4">
        <f t="shared" si="32"/>
        <v>5061.5600000000004</v>
      </c>
      <c r="AC140" s="3">
        <f t="shared" si="33"/>
        <v>0</v>
      </c>
      <c r="AD140" s="62"/>
    </row>
    <row r="141" spans="1:30" s="63" customFormat="1" ht="24.95" customHeight="1" x14ac:dyDescent="0.2">
      <c r="A141" s="55" t="str">
        <f t="shared" si="25"/>
        <v>1441|1440011|197|2025|5845088000166|3920|29000</v>
      </c>
      <c r="B141" s="55" t="str">
        <f t="shared" si="26"/>
        <v>1441|1440011|197|2025|2093</v>
      </c>
      <c r="C141" s="61" t="str">
        <f t="shared" si="27"/>
        <v>1440011|2093</v>
      </c>
      <c r="D141" s="31">
        <v>1441</v>
      </c>
      <c r="E141" s="31">
        <v>1440011</v>
      </c>
      <c r="F141" s="75" t="str">
        <f t="shared" si="28"/>
        <v>197/2025</v>
      </c>
      <c r="G141" s="77">
        <v>197</v>
      </c>
      <c r="H141" s="77">
        <v>2025</v>
      </c>
      <c r="I141" s="75" t="str">
        <f t="shared" si="29"/>
        <v>10.1</v>
      </c>
      <c r="J141" s="31">
        <v>10</v>
      </c>
      <c r="K141" s="31">
        <v>1</v>
      </c>
      <c r="L141" s="31">
        <v>5845088000166</v>
      </c>
      <c r="M141" s="32" t="s">
        <v>249</v>
      </c>
      <c r="N141" s="31">
        <v>3920</v>
      </c>
      <c r="O141" s="32" t="s">
        <v>132</v>
      </c>
      <c r="P141" s="18">
        <v>45751</v>
      </c>
      <c r="Q141" s="31">
        <v>3</v>
      </c>
      <c r="R141" s="33">
        <v>29000</v>
      </c>
      <c r="S141" s="33">
        <v>0</v>
      </c>
      <c r="T141" s="33">
        <v>0</v>
      </c>
      <c r="U141" s="72">
        <f t="shared" si="30"/>
        <v>29000</v>
      </c>
      <c r="V141" s="18">
        <f>IF(X141&lt;&gt;"Liquidação Cancelada",VLOOKUP(B141,'BASE DE DADOS OPS'!$B$4:$P$9650,10,FALSE),"Liquidação Cancelada")</f>
        <v>45754</v>
      </c>
      <c r="W141" s="35">
        <f t="shared" si="31"/>
        <v>1</v>
      </c>
      <c r="X141" s="31">
        <f>VLOOKUP(A141,'BASE DE DADOS OPS'!$A$4:$P$9650,12,FALSE)</f>
        <v>2093</v>
      </c>
      <c r="Y141" s="4">
        <f>IF(X141&lt;&gt;"Liquidação Cancelada",VLOOKUP(B141,'BASE DE DADOS OPS'!$B$5:$P$9635,12,FALSE),"Liquidação Cancelada")</f>
        <v>29000</v>
      </c>
      <c r="Z141" s="4">
        <f>IF(X141&lt;&gt;"Liquidação Cancelada",VLOOKUP(B141,'BASE DE DADOS OPS'!$B$5:$P$9635,14,FALSE),"Liquidação Cancelada")</f>
        <v>1006.36</v>
      </c>
      <c r="AA141" s="4">
        <f>IF(X141&lt;&gt;"Liquidação Cancelada",VLOOKUP(B141,'BASE DE DADOS OPS'!$B$5:$P$9635,13,FALSE),"Liquidação Cancelada")</f>
        <v>27993.64</v>
      </c>
      <c r="AB141" s="4">
        <f t="shared" si="32"/>
        <v>27993.64</v>
      </c>
      <c r="AC141" s="3">
        <f t="shared" si="33"/>
        <v>0</v>
      </c>
      <c r="AD141" s="62"/>
    </row>
    <row r="142" spans="1:30" s="63" customFormat="1" ht="24.95" customHeight="1" x14ac:dyDescent="0.2">
      <c r="A142" s="55" t="str">
        <f t="shared" si="25"/>
        <v>1441|1440011|198|2025|7403266000124|4002|396450,32</v>
      </c>
      <c r="B142" s="55" t="str">
        <f t="shared" si="26"/>
        <v>1441|1440011|198|2025|2473</v>
      </c>
      <c r="C142" s="61" t="str">
        <f t="shared" si="27"/>
        <v>1440011|2473</v>
      </c>
      <c r="D142" s="31">
        <v>1441</v>
      </c>
      <c r="E142" s="31">
        <v>1440011</v>
      </c>
      <c r="F142" s="75" t="str">
        <f t="shared" si="28"/>
        <v>198/2025</v>
      </c>
      <c r="G142" s="77">
        <v>198</v>
      </c>
      <c r="H142" s="77">
        <v>2025</v>
      </c>
      <c r="I142" s="75" t="str">
        <f t="shared" si="29"/>
        <v>10.1</v>
      </c>
      <c r="J142" s="31">
        <v>10</v>
      </c>
      <c r="K142" s="31">
        <v>1</v>
      </c>
      <c r="L142" s="31">
        <v>7403266000124</v>
      </c>
      <c r="M142" s="32" t="s">
        <v>250</v>
      </c>
      <c r="N142" s="31">
        <v>4002</v>
      </c>
      <c r="O142" s="32" t="s">
        <v>246</v>
      </c>
      <c r="P142" s="18">
        <v>45769</v>
      </c>
      <c r="Q142" s="31">
        <v>3</v>
      </c>
      <c r="R142" s="33">
        <v>396450.32</v>
      </c>
      <c r="S142" s="33">
        <v>0</v>
      </c>
      <c r="T142" s="33">
        <v>0</v>
      </c>
      <c r="U142" s="72">
        <f t="shared" si="30"/>
        <v>396450.32</v>
      </c>
      <c r="V142" s="18">
        <f>IF(X142&lt;&gt;"Liquidação Cancelada",VLOOKUP(B142,'BASE DE DADOS OPS'!$B$4:$P$9650,10,FALSE),"Liquidação Cancelada")</f>
        <v>45770</v>
      </c>
      <c r="W142" s="35">
        <f t="shared" si="31"/>
        <v>1</v>
      </c>
      <c r="X142" s="31">
        <f>VLOOKUP(A142,'BASE DE DADOS OPS'!$A$4:$P$9650,12,FALSE)</f>
        <v>2473</v>
      </c>
      <c r="Y142" s="4">
        <f>IF(X142&lt;&gt;"Liquidação Cancelada",VLOOKUP(B142,'BASE DE DADOS OPS'!$B$5:$P$9635,12,FALSE),"Liquidação Cancelada")</f>
        <v>396450.32</v>
      </c>
      <c r="Z142" s="4">
        <f>IF(X142&lt;&gt;"Liquidação Cancelada",VLOOKUP(B142,'BASE DE DADOS OPS'!$B$5:$P$9635,14,FALSE),"Liquidação Cancelada")</f>
        <v>19029.62</v>
      </c>
      <c r="AA142" s="4">
        <f>IF(X142&lt;&gt;"Liquidação Cancelada",VLOOKUP(B142,'BASE DE DADOS OPS'!$B$5:$P$9635,13,FALSE),"Liquidação Cancelada")</f>
        <v>377420.7</v>
      </c>
      <c r="AB142" s="4">
        <f t="shared" si="32"/>
        <v>377420.7</v>
      </c>
      <c r="AC142" s="3">
        <f t="shared" si="33"/>
        <v>0</v>
      </c>
      <c r="AD142" s="62"/>
    </row>
    <row r="143" spans="1:30" s="63" customFormat="1" ht="24.95" customHeight="1" x14ac:dyDescent="0.2">
      <c r="A143" s="55" t="str">
        <f t="shared" si="25"/>
        <v>1441|1440011|200|2025|35502073000166|3920|9808,22</v>
      </c>
      <c r="B143" s="55" t="str">
        <f t="shared" si="26"/>
        <v>1441|1440011|200|2025|2076</v>
      </c>
      <c r="C143" s="61" t="str">
        <f t="shared" si="27"/>
        <v>1440011|2076</v>
      </c>
      <c r="D143" s="31">
        <v>1441</v>
      </c>
      <c r="E143" s="31">
        <v>1440011</v>
      </c>
      <c r="F143" s="75" t="str">
        <f t="shared" si="28"/>
        <v>200/2025</v>
      </c>
      <c r="G143" s="77">
        <v>200</v>
      </c>
      <c r="H143" s="77">
        <v>2025</v>
      </c>
      <c r="I143" s="75" t="str">
        <f t="shared" si="29"/>
        <v>10.1</v>
      </c>
      <c r="J143" s="31">
        <v>10</v>
      </c>
      <c r="K143" s="31">
        <v>1</v>
      </c>
      <c r="L143" s="31">
        <v>35502073000166</v>
      </c>
      <c r="M143" s="32" t="s">
        <v>251</v>
      </c>
      <c r="N143" s="31">
        <v>3920</v>
      </c>
      <c r="O143" s="32" t="s">
        <v>132</v>
      </c>
      <c r="P143" s="18">
        <v>45751</v>
      </c>
      <c r="Q143" s="31">
        <v>3</v>
      </c>
      <c r="R143" s="33">
        <v>9808.2199999999993</v>
      </c>
      <c r="S143" s="33">
        <v>0</v>
      </c>
      <c r="T143" s="33">
        <v>0</v>
      </c>
      <c r="U143" s="72">
        <f t="shared" si="30"/>
        <v>9808.2199999999993</v>
      </c>
      <c r="V143" s="18">
        <f>IF(X143&lt;&gt;"Liquidação Cancelada",VLOOKUP(B143,'BASE DE DADOS OPS'!$B$4:$P$9650,10,FALSE),"Liquidação Cancelada")</f>
        <v>45754</v>
      </c>
      <c r="W143" s="35">
        <f t="shared" si="31"/>
        <v>1</v>
      </c>
      <c r="X143" s="31">
        <f>VLOOKUP(A143,'BASE DE DADOS OPS'!$A$4:$P$9650,12,FALSE)</f>
        <v>2076</v>
      </c>
      <c r="Y143" s="4">
        <f>IF(X143&lt;&gt;"Liquidação Cancelada",VLOOKUP(B143,'BASE DE DADOS OPS'!$B$5:$P$9635,12,FALSE),"Liquidação Cancelada")</f>
        <v>9808.2200000000012</v>
      </c>
      <c r="Z143" s="4">
        <f>IF(X143&lt;&gt;"Liquidação Cancelada",VLOOKUP(B143,'BASE DE DADOS OPS'!$B$5:$P$9635,14,FALSE),"Liquidação Cancelada")</f>
        <v>470.79</v>
      </c>
      <c r="AA143" s="4">
        <f>IF(X143&lt;&gt;"Liquidação Cancelada",VLOOKUP(B143,'BASE DE DADOS OPS'!$B$5:$P$9635,13,FALSE),"Liquidação Cancelada")</f>
        <v>9337.43</v>
      </c>
      <c r="AB143" s="4">
        <f t="shared" si="32"/>
        <v>9337.43</v>
      </c>
      <c r="AC143" s="3">
        <f t="shared" si="33"/>
        <v>-1.8189894035458565E-12</v>
      </c>
      <c r="AD143" s="62"/>
    </row>
    <row r="144" spans="1:30" s="63" customFormat="1" ht="24.95" customHeight="1" x14ac:dyDescent="0.2">
      <c r="A144" s="55" t="str">
        <f t="shared" si="25"/>
        <v>1441|1440011|201|2025|7346326000114|4002|244654,32</v>
      </c>
      <c r="B144" s="55" t="str">
        <f t="shared" si="26"/>
        <v>1441|1440011|201|2025|2262</v>
      </c>
      <c r="C144" s="61" t="str">
        <f t="shared" si="27"/>
        <v>1440011|2262</v>
      </c>
      <c r="D144" s="31">
        <v>1441</v>
      </c>
      <c r="E144" s="31">
        <v>1440011</v>
      </c>
      <c r="F144" s="75" t="str">
        <f t="shared" si="28"/>
        <v>201/2025</v>
      </c>
      <c r="G144" s="77">
        <v>201</v>
      </c>
      <c r="H144" s="77">
        <v>2025</v>
      </c>
      <c r="I144" s="75" t="str">
        <f t="shared" si="29"/>
        <v>10.1</v>
      </c>
      <c r="J144" s="31">
        <v>10</v>
      </c>
      <c r="K144" s="31">
        <v>1</v>
      </c>
      <c r="L144" s="31">
        <v>7346326000114</v>
      </c>
      <c r="M144" s="32" t="s">
        <v>252</v>
      </c>
      <c r="N144" s="31">
        <v>4002</v>
      </c>
      <c r="O144" s="32" t="s">
        <v>246</v>
      </c>
      <c r="P144" s="18">
        <v>45755</v>
      </c>
      <c r="Q144" s="31">
        <v>2</v>
      </c>
      <c r="R144" s="33">
        <v>244654.32</v>
      </c>
      <c r="S144" s="33">
        <v>0</v>
      </c>
      <c r="T144" s="33">
        <v>0</v>
      </c>
      <c r="U144" s="72">
        <f t="shared" si="30"/>
        <v>244654.32</v>
      </c>
      <c r="V144" s="18">
        <f>IF(X144&lt;&gt;"Liquidação Cancelada",VLOOKUP(B144,'BASE DE DADOS OPS'!$B$4:$P$9650,10,FALSE),"Liquidação Cancelada")</f>
        <v>45757</v>
      </c>
      <c r="W144" s="35">
        <f t="shared" si="31"/>
        <v>2</v>
      </c>
      <c r="X144" s="31">
        <f>VLOOKUP(A144,'BASE DE DADOS OPS'!$A$4:$P$9650,12,FALSE)</f>
        <v>2262</v>
      </c>
      <c r="Y144" s="4">
        <f>IF(X144&lt;&gt;"Liquidação Cancelada",VLOOKUP(B144,'BASE DE DADOS OPS'!$B$5:$P$9635,12,FALSE),"Liquidação Cancelada")</f>
        <v>244654.32</v>
      </c>
      <c r="Z144" s="4">
        <f>IF(X144&lt;&gt;"Liquidação Cancelada",VLOOKUP(B144,'BASE DE DADOS OPS'!$B$5:$P$9635,14,FALSE),"Liquidação Cancelada")</f>
        <v>11743.41</v>
      </c>
      <c r="AA144" s="4">
        <f>IF(X144&lt;&gt;"Liquidação Cancelada",VLOOKUP(B144,'BASE DE DADOS OPS'!$B$5:$P$9635,13,FALSE),"Liquidação Cancelada")</f>
        <v>232910.91</v>
      </c>
      <c r="AB144" s="4">
        <f t="shared" si="32"/>
        <v>232910.91</v>
      </c>
      <c r="AC144" s="3">
        <f t="shared" si="33"/>
        <v>0</v>
      </c>
      <c r="AD144" s="62"/>
    </row>
    <row r="145" spans="1:30" s="63" customFormat="1" ht="24.95" customHeight="1" x14ac:dyDescent="0.2">
      <c r="A145" s="55" t="str">
        <f t="shared" si="25"/>
        <v>1441|1440011|202|2025|11568355000106|3904|5152,28</v>
      </c>
      <c r="B145" s="55" t="str">
        <f t="shared" si="26"/>
        <v>1441|1440011|202|2025|2546</v>
      </c>
      <c r="C145" s="61" t="str">
        <f t="shared" si="27"/>
        <v>1440011|2546</v>
      </c>
      <c r="D145" s="31">
        <v>1441</v>
      </c>
      <c r="E145" s="31">
        <v>1440011</v>
      </c>
      <c r="F145" s="75" t="str">
        <f t="shared" si="28"/>
        <v>202/2025</v>
      </c>
      <c r="G145" s="77">
        <v>202</v>
      </c>
      <c r="H145" s="77">
        <v>2025</v>
      </c>
      <c r="I145" s="75" t="str">
        <f t="shared" si="29"/>
        <v>10.1</v>
      </c>
      <c r="J145" s="31">
        <v>10</v>
      </c>
      <c r="K145" s="31">
        <v>1</v>
      </c>
      <c r="L145" s="31">
        <v>11568355000106</v>
      </c>
      <c r="M145" s="32" t="s">
        <v>253</v>
      </c>
      <c r="N145" s="31">
        <v>3904</v>
      </c>
      <c r="O145" s="32" t="s">
        <v>254</v>
      </c>
      <c r="P145" s="18">
        <v>45772</v>
      </c>
      <c r="Q145" s="31">
        <v>1</v>
      </c>
      <c r="R145" s="33">
        <v>5152.28</v>
      </c>
      <c r="S145" s="33">
        <v>0</v>
      </c>
      <c r="T145" s="33">
        <v>0</v>
      </c>
      <c r="U145" s="72">
        <f t="shared" si="30"/>
        <v>5152.28</v>
      </c>
      <c r="V145" s="18">
        <f>IF(X145&lt;&gt;"Liquidação Cancelada",VLOOKUP(B145,'BASE DE DADOS OPS'!$B$4:$P$9650,10,FALSE),"Liquidação Cancelada")</f>
        <v>45776</v>
      </c>
      <c r="W145" s="35">
        <f t="shared" si="31"/>
        <v>2</v>
      </c>
      <c r="X145" s="31">
        <f>VLOOKUP(A145,'BASE DE DADOS OPS'!$A$4:$P$9650,12,FALSE)</f>
        <v>2546</v>
      </c>
      <c r="Y145" s="4">
        <f>IF(X145&lt;&gt;"Liquidação Cancelada",VLOOKUP(B145,'BASE DE DADOS OPS'!$B$5:$P$9635,12,FALSE),"Liquidação Cancelada")</f>
        <v>5152.28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5152.28</v>
      </c>
      <c r="AB145" s="4">
        <f t="shared" si="32"/>
        <v>5152.28</v>
      </c>
      <c r="AC145" s="3">
        <f t="shared" si="33"/>
        <v>0</v>
      </c>
      <c r="AD145" s="62"/>
    </row>
    <row r="146" spans="1:30" s="63" customFormat="1" ht="24.95" customHeight="1" x14ac:dyDescent="0.2">
      <c r="A146" s="55" t="str">
        <f t="shared" si="25"/>
        <v>1441|1440011|205|2025|12723002000198|3920|4000</v>
      </c>
      <c r="B146" s="55" t="str">
        <f t="shared" si="26"/>
        <v>1441|1440011|205|2025|2108</v>
      </c>
      <c r="C146" s="61" t="str">
        <f t="shared" si="27"/>
        <v>1440011|2108</v>
      </c>
      <c r="D146" s="31">
        <v>1441</v>
      </c>
      <c r="E146" s="31">
        <v>1440011</v>
      </c>
      <c r="F146" s="75" t="str">
        <f t="shared" si="28"/>
        <v>205/2025</v>
      </c>
      <c r="G146" s="77">
        <v>205</v>
      </c>
      <c r="H146" s="77">
        <v>2025</v>
      </c>
      <c r="I146" s="75" t="str">
        <f t="shared" si="29"/>
        <v>10.1</v>
      </c>
      <c r="J146" s="31">
        <v>10</v>
      </c>
      <c r="K146" s="31">
        <v>1</v>
      </c>
      <c r="L146" s="31">
        <v>12723002000198</v>
      </c>
      <c r="M146" s="32" t="s">
        <v>255</v>
      </c>
      <c r="N146" s="31">
        <v>3920</v>
      </c>
      <c r="O146" s="32" t="s">
        <v>132</v>
      </c>
      <c r="P146" s="18">
        <v>45754</v>
      </c>
      <c r="Q146" s="31">
        <v>3</v>
      </c>
      <c r="R146" s="33">
        <v>4000</v>
      </c>
      <c r="S146" s="33">
        <v>0</v>
      </c>
      <c r="T146" s="33">
        <v>0</v>
      </c>
      <c r="U146" s="72">
        <f t="shared" si="30"/>
        <v>4000</v>
      </c>
      <c r="V146" s="18">
        <f>IF(X146&lt;&gt;"Liquidação Cancelada",VLOOKUP(B146,'BASE DE DADOS OPS'!$B$4:$P$9650,10,FALSE),"Liquidação Cancelada")</f>
        <v>45754</v>
      </c>
      <c r="W146" s="35">
        <f t="shared" si="31"/>
        <v>0</v>
      </c>
      <c r="X146" s="31">
        <f>VLOOKUP(A146,'BASE DE DADOS OPS'!$A$4:$P$9650,12,FALSE)</f>
        <v>2108</v>
      </c>
      <c r="Y146" s="4">
        <f>IF(X146&lt;&gt;"Liquidação Cancelada",VLOOKUP(B146,'BASE DE DADOS OPS'!$B$5:$P$9635,12,FALSE),"Liquidação Cancelada")</f>
        <v>4000</v>
      </c>
      <c r="Z146" s="4">
        <f>IF(X146&lt;&gt;"Liquidação Cancelada",VLOOKUP(B146,'BASE DE DADOS OPS'!$B$5:$P$9635,14,FALSE),"Liquidação Cancelada")</f>
        <v>192</v>
      </c>
      <c r="AA146" s="4">
        <f>IF(X146&lt;&gt;"Liquidação Cancelada",VLOOKUP(B146,'BASE DE DADOS OPS'!$B$5:$P$9635,13,FALSE),"Liquidação Cancelada")</f>
        <v>3808</v>
      </c>
      <c r="AB146" s="4">
        <f t="shared" si="32"/>
        <v>3808</v>
      </c>
      <c r="AC146" s="3">
        <f t="shared" si="33"/>
        <v>0</v>
      </c>
      <c r="AD146" s="62"/>
    </row>
    <row r="147" spans="1:30" s="63" customFormat="1" ht="24.95" customHeight="1" x14ac:dyDescent="0.2">
      <c r="A147" s="55" t="str">
        <f t="shared" si="25"/>
        <v>1441|1440011|206|2025|81243735000148|4002|1134,96</v>
      </c>
      <c r="B147" s="55" t="str">
        <f t="shared" si="26"/>
        <v>1441|1440011|206|2025|2469</v>
      </c>
      <c r="C147" s="61" t="str">
        <f t="shared" si="27"/>
        <v>1440011|2469</v>
      </c>
      <c r="D147" s="31">
        <v>1441</v>
      </c>
      <c r="E147" s="31">
        <v>1440011</v>
      </c>
      <c r="F147" s="75" t="str">
        <f t="shared" si="28"/>
        <v>206/2025</v>
      </c>
      <c r="G147" s="77">
        <v>206</v>
      </c>
      <c r="H147" s="77">
        <v>2025</v>
      </c>
      <c r="I147" s="75" t="str">
        <f t="shared" si="29"/>
        <v>10.1</v>
      </c>
      <c r="J147" s="31">
        <v>10</v>
      </c>
      <c r="K147" s="31">
        <v>1</v>
      </c>
      <c r="L147" s="31">
        <v>81243735000148</v>
      </c>
      <c r="M147" s="32" t="s">
        <v>256</v>
      </c>
      <c r="N147" s="31">
        <v>4002</v>
      </c>
      <c r="O147" s="32" t="s">
        <v>246</v>
      </c>
      <c r="P147" s="18">
        <v>45769</v>
      </c>
      <c r="Q147" s="31">
        <v>3</v>
      </c>
      <c r="R147" s="33">
        <v>1134.96</v>
      </c>
      <c r="S147" s="33">
        <v>0</v>
      </c>
      <c r="T147" s="33">
        <v>0</v>
      </c>
      <c r="U147" s="72">
        <f t="shared" si="30"/>
        <v>1134.96</v>
      </c>
      <c r="V147" s="18">
        <f>IF(X147&lt;&gt;"Liquidação Cancelada",VLOOKUP(B147,'BASE DE DADOS OPS'!$B$4:$P$9650,10,FALSE),"Liquidação Cancelada")</f>
        <v>45769</v>
      </c>
      <c r="W147" s="35">
        <f t="shared" si="31"/>
        <v>0</v>
      </c>
      <c r="X147" s="31">
        <f>VLOOKUP(A147,'BASE DE DADOS OPS'!$A$4:$P$9650,12,FALSE)</f>
        <v>2469</v>
      </c>
      <c r="Y147" s="4">
        <f>IF(X147&lt;&gt;"Liquidação Cancelada",VLOOKUP(B147,'BASE DE DADOS OPS'!$B$5:$P$9635,12,FALSE),"Liquidação Cancelada")</f>
        <v>1134.96</v>
      </c>
      <c r="Z147" s="4">
        <f>IF(X147&lt;&gt;"Liquidação Cancelada",VLOOKUP(B147,'BASE DE DADOS OPS'!$B$5:$P$9635,14,FALSE),"Liquidação Cancelada")</f>
        <v>54.48</v>
      </c>
      <c r="AA147" s="4">
        <f>IF(X147&lt;&gt;"Liquidação Cancelada",VLOOKUP(B147,'BASE DE DADOS OPS'!$B$5:$P$9635,13,FALSE),"Liquidação Cancelada")</f>
        <v>1080.48</v>
      </c>
      <c r="AB147" s="4">
        <f t="shared" si="32"/>
        <v>1080.48</v>
      </c>
      <c r="AC147" s="3">
        <f t="shared" si="33"/>
        <v>0</v>
      </c>
      <c r="AD147" s="62"/>
    </row>
    <row r="148" spans="1:30" s="63" customFormat="1" ht="24.95" customHeight="1" x14ac:dyDescent="0.2">
      <c r="A148" s="55" t="str">
        <f t="shared" si="25"/>
        <v>1441|1440011|207|2025|5381960000162|3921|15882,86</v>
      </c>
      <c r="B148" s="55" t="str">
        <f t="shared" si="26"/>
        <v>1441|1440011|207|2025|2304</v>
      </c>
      <c r="C148" s="61" t="str">
        <f t="shared" si="27"/>
        <v>1440011|2304</v>
      </c>
      <c r="D148" s="31">
        <v>1441</v>
      </c>
      <c r="E148" s="31">
        <v>1440011</v>
      </c>
      <c r="F148" s="75" t="str">
        <f t="shared" si="28"/>
        <v>207/2025</v>
      </c>
      <c r="G148" s="77">
        <v>207</v>
      </c>
      <c r="H148" s="77">
        <v>2025</v>
      </c>
      <c r="I148" s="75" t="str">
        <f t="shared" si="29"/>
        <v>10.1</v>
      </c>
      <c r="J148" s="31">
        <v>10</v>
      </c>
      <c r="K148" s="31">
        <v>1</v>
      </c>
      <c r="L148" s="31">
        <v>5381960000162</v>
      </c>
      <c r="M148" s="32" t="s">
        <v>257</v>
      </c>
      <c r="N148" s="31">
        <v>3921</v>
      </c>
      <c r="O148" s="32" t="s">
        <v>130</v>
      </c>
      <c r="P148" s="18">
        <v>45756</v>
      </c>
      <c r="Q148" s="31">
        <v>3</v>
      </c>
      <c r="R148" s="33">
        <v>16574</v>
      </c>
      <c r="S148" s="33">
        <v>691.14</v>
      </c>
      <c r="T148" s="33">
        <v>0</v>
      </c>
      <c r="U148" s="72">
        <f t="shared" si="30"/>
        <v>15882.86</v>
      </c>
      <c r="V148" s="18">
        <f>IF(X148&lt;&gt;"Liquidação Cancelada",VLOOKUP(B148,'BASE DE DADOS OPS'!$B$4:$P$9650,10,FALSE),"Liquidação Cancelada")</f>
        <v>45757</v>
      </c>
      <c r="W148" s="35">
        <f t="shared" si="31"/>
        <v>1</v>
      </c>
      <c r="X148" s="31">
        <f>VLOOKUP(A148,'BASE DE DADOS OPS'!$A$4:$P$9650,12,FALSE)</f>
        <v>2304</v>
      </c>
      <c r="Y148" s="4">
        <f>IF(X148&lt;&gt;"Liquidação Cancelada",VLOOKUP(B148,'BASE DE DADOS OPS'!$B$5:$P$9635,12,FALSE),"Liquidação Cancelada")</f>
        <v>15882.86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15882.86</v>
      </c>
      <c r="AB148" s="4">
        <f t="shared" si="32"/>
        <v>15882.86</v>
      </c>
      <c r="AC148" s="3">
        <f t="shared" si="33"/>
        <v>0</v>
      </c>
      <c r="AD148" s="62"/>
    </row>
    <row r="149" spans="1:30" s="63" customFormat="1" ht="24.95" customHeight="1" x14ac:dyDescent="0.2">
      <c r="A149" s="55" t="str">
        <f t="shared" si="25"/>
        <v>1441|1440011|208|2025|11568355000106|3904|7944,72</v>
      </c>
      <c r="B149" s="55" t="str">
        <f t="shared" si="26"/>
        <v>1441|1440011|208|2025|2545</v>
      </c>
      <c r="C149" s="61" t="str">
        <f t="shared" si="27"/>
        <v>1440011|2545</v>
      </c>
      <c r="D149" s="31">
        <v>1441</v>
      </c>
      <c r="E149" s="31">
        <v>1440011</v>
      </c>
      <c r="F149" s="75" t="str">
        <f t="shared" si="28"/>
        <v>208/2025</v>
      </c>
      <c r="G149" s="77">
        <v>208</v>
      </c>
      <c r="H149" s="77">
        <v>2025</v>
      </c>
      <c r="I149" s="75" t="str">
        <f t="shared" si="29"/>
        <v>10.1</v>
      </c>
      <c r="J149" s="31">
        <v>10</v>
      </c>
      <c r="K149" s="31">
        <v>1</v>
      </c>
      <c r="L149" s="31">
        <v>11568355000106</v>
      </c>
      <c r="M149" s="32" t="s">
        <v>253</v>
      </c>
      <c r="N149" s="31">
        <v>3904</v>
      </c>
      <c r="O149" s="32" t="s">
        <v>254</v>
      </c>
      <c r="P149" s="18">
        <v>45772</v>
      </c>
      <c r="Q149" s="31">
        <v>1</v>
      </c>
      <c r="R149" s="33">
        <v>7944.72</v>
      </c>
      <c r="S149" s="33">
        <v>0</v>
      </c>
      <c r="T149" s="33">
        <v>0</v>
      </c>
      <c r="U149" s="72">
        <f t="shared" si="30"/>
        <v>7944.72</v>
      </c>
      <c r="V149" s="18">
        <f>IF(X149&lt;&gt;"Liquidação Cancelada",VLOOKUP(B149,'BASE DE DADOS OPS'!$B$4:$P$9650,10,FALSE),"Liquidação Cancelada")</f>
        <v>45776</v>
      </c>
      <c r="W149" s="35">
        <f t="shared" si="31"/>
        <v>2</v>
      </c>
      <c r="X149" s="31">
        <f>VLOOKUP(A149,'BASE DE DADOS OPS'!$A$4:$P$9650,12,FALSE)</f>
        <v>2545</v>
      </c>
      <c r="Y149" s="4">
        <f>IF(X149&lt;&gt;"Liquidação Cancelada",VLOOKUP(B149,'BASE DE DADOS OPS'!$B$5:$P$9635,12,FALSE),"Liquidação Cancelada")</f>
        <v>7944.72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7944.72</v>
      </c>
      <c r="AB149" s="4">
        <f t="shared" si="32"/>
        <v>7944.72</v>
      </c>
      <c r="AC149" s="3">
        <f t="shared" si="33"/>
        <v>0</v>
      </c>
      <c r="AD149" s="62"/>
    </row>
    <row r="150" spans="1:30" s="63" customFormat="1" ht="24.95" customHeight="1" x14ac:dyDescent="0.2">
      <c r="A150" s="55" t="str">
        <f t="shared" si="25"/>
        <v>1441|1440011|209|2025|18745455000100|3999|1280,66</v>
      </c>
      <c r="B150" s="55" t="str">
        <f t="shared" si="26"/>
        <v>1441|1440011|209|2025|2434</v>
      </c>
      <c r="C150" s="61" t="str">
        <f t="shared" si="27"/>
        <v>1440011|2434</v>
      </c>
      <c r="D150" s="31">
        <v>1441</v>
      </c>
      <c r="E150" s="31">
        <v>1440011</v>
      </c>
      <c r="F150" s="75" t="str">
        <f t="shared" si="28"/>
        <v>209/2025</v>
      </c>
      <c r="G150" s="77">
        <v>209</v>
      </c>
      <c r="H150" s="77">
        <v>2025</v>
      </c>
      <c r="I150" s="75" t="str">
        <f t="shared" si="29"/>
        <v>10.1</v>
      </c>
      <c r="J150" s="31">
        <v>10</v>
      </c>
      <c r="K150" s="31">
        <v>1</v>
      </c>
      <c r="L150" s="31">
        <v>18745455000100</v>
      </c>
      <c r="M150" s="32" t="s">
        <v>258</v>
      </c>
      <c r="N150" s="31">
        <v>3999</v>
      </c>
      <c r="O150" s="32" t="s">
        <v>242</v>
      </c>
      <c r="P150" s="18">
        <v>45762</v>
      </c>
      <c r="Q150" s="31">
        <v>5</v>
      </c>
      <c r="R150" s="33">
        <v>1306.8</v>
      </c>
      <c r="S150" s="33">
        <v>26.14</v>
      </c>
      <c r="T150" s="33">
        <v>0</v>
      </c>
      <c r="U150" s="72">
        <f t="shared" si="30"/>
        <v>1280.6599999999999</v>
      </c>
      <c r="V150" s="18">
        <f>IF(X150&lt;&gt;"Liquidação Cancelada",VLOOKUP(B150,'BASE DE DADOS OPS'!$B$4:$P$9650,10,FALSE),"Liquidação Cancelada")</f>
        <v>45762</v>
      </c>
      <c r="W150" s="35">
        <f t="shared" si="31"/>
        <v>0</v>
      </c>
      <c r="X150" s="31">
        <f>VLOOKUP(A150,'BASE DE DADOS OPS'!$A$4:$P$9650,12,FALSE)</f>
        <v>2434</v>
      </c>
      <c r="Y150" s="4">
        <f>IF(X150&lt;&gt;"Liquidação Cancelada",VLOOKUP(B150,'BASE DE DADOS OPS'!$B$5:$P$9635,12,FALSE),"Liquidação Cancelada")</f>
        <v>1280.6600000000001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1280.6600000000001</v>
      </c>
      <c r="AB150" s="4">
        <f t="shared" si="32"/>
        <v>1280.6600000000001</v>
      </c>
      <c r="AC150" s="3">
        <f t="shared" si="33"/>
        <v>-2.2737367544323206E-13</v>
      </c>
      <c r="AD150" s="62"/>
    </row>
    <row r="151" spans="1:30" s="63" customFormat="1" ht="24.95" customHeight="1" x14ac:dyDescent="0.2">
      <c r="A151" s="55" t="str">
        <f t="shared" si="25"/>
        <v>1441|1440011|210|2025|11568355000106|3904|900,71</v>
      </c>
      <c r="B151" s="55" t="str">
        <f t="shared" si="26"/>
        <v>1441|1440011|210|2025|2547</v>
      </c>
      <c r="C151" s="61" t="str">
        <f t="shared" si="27"/>
        <v>1440011|2547</v>
      </c>
      <c r="D151" s="31">
        <v>1441</v>
      </c>
      <c r="E151" s="31">
        <v>1440011</v>
      </c>
      <c r="F151" s="75" t="str">
        <f t="shared" si="28"/>
        <v>210/2025</v>
      </c>
      <c r="G151" s="77">
        <v>210</v>
      </c>
      <c r="H151" s="77">
        <v>2025</v>
      </c>
      <c r="I151" s="75" t="str">
        <f t="shared" si="29"/>
        <v>10.1</v>
      </c>
      <c r="J151" s="31">
        <v>10</v>
      </c>
      <c r="K151" s="31">
        <v>1</v>
      </c>
      <c r="L151" s="31">
        <v>11568355000106</v>
      </c>
      <c r="M151" s="32" t="s">
        <v>253</v>
      </c>
      <c r="N151" s="31">
        <v>3904</v>
      </c>
      <c r="O151" s="32" t="s">
        <v>254</v>
      </c>
      <c r="P151" s="18">
        <v>45772</v>
      </c>
      <c r="Q151" s="31">
        <v>1</v>
      </c>
      <c r="R151" s="33">
        <v>900.71</v>
      </c>
      <c r="S151" s="33">
        <v>0</v>
      </c>
      <c r="T151" s="33">
        <v>0</v>
      </c>
      <c r="U151" s="72">
        <f t="shared" si="30"/>
        <v>900.71</v>
      </c>
      <c r="V151" s="18">
        <f>IF(X151&lt;&gt;"Liquidação Cancelada",VLOOKUP(B151,'BASE DE DADOS OPS'!$B$4:$P$9650,10,FALSE),"Liquidação Cancelada")</f>
        <v>45776</v>
      </c>
      <c r="W151" s="35">
        <f t="shared" si="31"/>
        <v>2</v>
      </c>
      <c r="X151" s="31">
        <f>VLOOKUP(A151,'BASE DE DADOS OPS'!$A$4:$P$9650,12,FALSE)</f>
        <v>2547</v>
      </c>
      <c r="Y151" s="4">
        <f>IF(X151&lt;&gt;"Liquidação Cancelada",VLOOKUP(B151,'BASE DE DADOS OPS'!$B$5:$P$9635,12,FALSE),"Liquidação Cancelada")</f>
        <v>900.71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900.71</v>
      </c>
      <c r="AB151" s="4">
        <f t="shared" si="32"/>
        <v>900.71</v>
      </c>
      <c r="AC151" s="3">
        <f t="shared" si="33"/>
        <v>0</v>
      </c>
      <c r="AD151" s="62"/>
    </row>
    <row r="152" spans="1:30" s="63" customFormat="1" ht="24.95" customHeight="1" x14ac:dyDescent="0.2">
      <c r="A152" s="55" t="str">
        <f t="shared" si="25"/>
        <v>1441|1440011|211|2025|5381960000162|3921|1060,15</v>
      </c>
      <c r="B152" s="55" t="str">
        <f t="shared" si="26"/>
        <v>1441|1440011|211|2025|2268</v>
      </c>
      <c r="C152" s="61" t="str">
        <f t="shared" si="27"/>
        <v>1440011|2268</v>
      </c>
      <c r="D152" s="31">
        <v>1441</v>
      </c>
      <c r="E152" s="31">
        <v>1440011</v>
      </c>
      <c r="F152" s="75" t="str">
        <f t="shared" si="28"/>
        <v>211/2025</v>
      </c>
      <c r="G152" s="77">
        <v>211</v>
      </c>
      <c r="H152" s="77">
        <v>2025</v>
      </c>
      <c r="I152" s="75" t="str">
        <f t="shared" si="29"/>
        <v>10.1</v>
      </c>
      <c r="J152" s="31">
        <v>10</v>
      </c>
      <c r="K152" s="31">
        <v>1</v>
      </c>
      <c r="L152" s="31">
        <v>5381960000162</v>
      </c>
      <c r="M152" s="32" t="s">
        <v>257</v>
      </c>
      <c r="N152" s="31">
        <v>3921</v>
      </c>
      <c r="O152" s="32" t="s">
        <v>130</v>
      </c>
      <c r="P152" s="18">
        <v>45756</v>
      </c>
      <c r="Q152" s="31">
        <v>3</v>
      </c>
      <c r="R152" s="33">
        <v>1106.28</v>
      </c>
      <c r="S152" s="33">
        <v>46.13</v>
      </c>
      <c r="T152" s="33">
        <v>0</v>
      </c>
      <c r="U152" s="72">
        <f t="shared" si="30"/>
        <v>1060.1499999999999</v>
      </c>
      <c r="V152" s="18">
        <f>IF(X152&lt;&gt;"Liquidação Cancelada",VLOOKUP(B152,'BASE DE DADOS OPS'!$B$4:$P$9650,10,FALSE),"Liquidação Cancelada")</f>
        <v>45757</v>
      </c>
      <c r="W152" s="35">
        <f t="shared" si="31"/>
        <v>1</v>
      </c>
      <c r="X152" s="31">
        <f>VLOOKUP(A152,'BASE DE DADOS OPS'!$A$4:$P$9650,12,FALSE)</f>
        <v>2268</v>
      </c>
      <c r="Y152" s="4">
        <f>IF(X152&lt;&gt;"Liquidação Cancelada",VLOOKUP(B152,'BASE DE DADOS OPS'!$B$5:$P$9635,12,FALSE),"Liquidação Cancelada")</f>
        <v>1060.1500000000001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1060.1500000000001</v>
      </c>
      <c r="AB152" s="4">
        <f t="shared" si="32"/>
        <v>1060.1500000000001</v>
      </c>
      <c r="AC152" s="3">
        <f t="shared" si="33"/>
        <v>-2.2737367544323206E-13</v>
      </c>
      <c r="AD152" s="62"/>
    </row>
    <row r="153" spans="1:30" s="63" customFormat="1" ht="24.95" customHeight="1" x14ac:dyDescent="0.2">
      <c r="A153" s="55" t="str">
        <f t="shared" si="25"/>
        <v>1441|1440011|212|2025|22884260000100|3921|11447,36</v>
      </c>
      <c r="B153" s="55" t="str">
        <f t="shared" si="26"/>
        <v>1441|1440011|212|2025|2239</v>
      </c>
      <c r="C153" s="61" t="str">
        <f t="shared" si="27"/>
        <v>1440011|2239</v>
      </c>
      <c r="D153" s="31">
        <v>1441</v>
      </c>
      <c r="E153" s="31">
        <v>1440011</v>
      </c>
      <c r="F153" s="75" t="str">
        <f t="shared" si="28"/>
        <v>212/2025</v>
      </c>
      <c r="G153" s="77">
        <v>212</v>
      </c>
      <c r="H153" s="77">
        <v>2025</v>
      </c>
      <c r="I153" s="75" t="str">
        <f t="shared" si="29"/>
        <v>10.1</v>
      </c>
      <c r="J153" s="31">
        <v>10</v>
      </c>
      <c r="K153" s="31">
        <v>1</v>
      </c>
      <c r="L153" s="31">
        <v>22884260000100</v>
      </c>
      <c r="M153" s="32" t="s">
        <v>129</v>
      </c>
      <c r="N153" s="31">
        <v>3921</v>
      </c>
      <c r="O153" s="32" t="s">
        <v>130</v>
      </c>
      <c r="P153" s="18">
        <v>45755</v>
      </c>
      <c r="Q153" s="31">
        <v>3</v>
      </c>
      <c r="R153" s="33">
        <v>12049.85</v>
      </c>
      <c r="S153" s="33">
        <v>602.49</v>
      </c>
      <c r="T153" s="33">
        <v>0</v>
      </c>
      <c r="U153" s="72">
        <f t="shared" si="30"/>
        <v>11447.36</v>
      </c>
      <c r="V153" s="18">
        <f>IF(X153&lt;&gt;"Liquidação Cancelada",VLOOKUP(B153,'BASE DE DADOS OPS'!$B$4:$P$9650,10,FALSE),"Liquidação Cancelada")</f>
        <v>45756</v>
      </c>
      <c r="W153" s="35">
        <f t="shared" si="31"/>
        <v>1</v>
      </c>
      <c r="X153" s="31">
        <f>VLOOKUP(A153,'BASE DE DADOS OPS'!$A$4:$P$9650,12,FALSE)</f>
        <v>2239</v>
      </c>
      <c r="Y153" s="4">
        <f>IF(X153&lt;&gt;"Liquidação Cancelada",VLOOKUP(B153,'BASE DE DADOS OPS'!$B$5:$P$9635,12,FALSE),"Liquidação Cancelada")</f>
        <v>11447.36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11447.36</v>
      </c>
      <c r="AB153" s="4">
        <f t="shared" si="32"/>
        <v>11447.36</v>
      </c>
      <c r="AC153" s="3">
        <f t="shared" si="33"/>
        <v>0</v>
      </c>
      <c r="AD153" s="62"/>
    </row>
    <row r="154" spans="1:30" s="63" customFormat="1" ht="24.95" customHeight="1" x14ac:dyDescent="0.2">
      <c r="A154" s="55" t="str">
        <f t="shared" si="25"/>
        <v>1441|1440011|213|2025|21103315000134|3903|7032,75</v>
      </c>
      <c r="B154" s="55" t="str">
        <f t="shared" si="26"/>
        <v>1441|1440011|213|2025|2379</v>
      </c>
      <c r="C154" s="61" t="str">
        <f t="shared" si="27"/>
        <v>1440011|2379</v>
      </c>
      <c r="D154" s="31">
        <v>1441</v>
      </c>
      <c r="E154" s="31">
        <v>1440011</v>
      </c>
      <c r="F154" s="75" t="str">
        <f t="shared" si="28"/>
        <v>213/2025</v>
      </c>
      <c r="G154" s="77">
        <v>213</v>
      </c>
      <c r="H154" s="77">
        <v>2025</v>
      </c>
      <c r="I154" s="75" t="str">
        <f t="shared" si="29"/>
        <v>10.1</v>
      </c>
      <c r="J154" s="31">
        <v>10</v>
      </c>
      <c r="K154" s="31">
        <v>1</v>
      </c>
      <c r="L154" s="31">
        <v>21103315000134</v>
      </c>
      <c r="M154" s="32" t="s">
        <v>259</v>
      </c>
      <c r="N154" s="31">
        <v>3903</v>
      </c>
      <c r="O154" s="32" t="s">
        <v>59</v>
      </c>
      <c r="P154" s="18">
        <v>45758</v>
      </c>
      <c r="Q154" s="31">
        <v>3</v>
      </c>
      <c r="R154" s="33">
        <v>7032.75</v>
      </c>
      <c r="S154" s="33">
        <v>0</v>
      </c>
      <c r="T154" s="33">
        <v>0</v>
      </c>
      <c r="U154" s="72">
        <f t="shared" si="30"/>
        <v>7032.75</v>
      </c>
      <c r="V154" s="18">
        <f>IF(X154&lt;&gt;"Liquidação Cancelada",VLOOKUP(B154,'BASE DE DADOS OPS'!$B$4:$P$9650,10,FALSE),"Liquidação Cancelada")</f>
        <v>45761</v>
      </c>
      <c r="W154" s="35">
        <f t="shared" si="31"/>
        <v>1</v>
      </c>
      <c r="X154" s="31">
        <f>VLOOKUP(A154,'BASE DE DADOS OPS'!$A$4:$P$9650,12,FALSE)</f>
        <v>2379</v>
      </c>
      <c r="Y154" s="4">
        <f>IF(X154&lt;&gt;"Liquidação Cancelada",VLOOKUP(B154,'BASE DE DADOS OPS'!$B$5:$P$9635,12,FALSE),"Liquidação Cancelada")</f>
        <v>7032.75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7032.75</v>
      </c>
      <c r="AB154" s="4">
        <f t="shared" si="32"/>
        <v>7032.75</v>
      </c>
      <c r="AC154" s="3">
        <f t="shared" si="33"/>
        <v>0</v>
      </c>
      <c r="AD154" s="62"/>
    </row>
    <row r="155" spans="1:30" s="63" customFormat="1" ht="24.95" customHeight="1" x14ac:dyDescent="0.2">
      <c r="A155" s="55" t="str">
        <f t="shared" si="25"/>
        <v>1441|1440011|214|2025|28941803000160|3921|849,45</v>
      </c>
      <c r="B155" s="55" t="str">
        <f t="shared" si="26"/>
        <v>1441|1440011|214|2025|2316</v>
      </c>
      <c r="C155" s="61" t="str">
        <f t="shared" si="27"/>
        <v>1440011|2316</v>
      </c>
      <c r="D155" s="31">
        <v>1441</v>
      </c>
      <c r="E155" s="31">
        <v>1440011</v>
      </c>
      <c r="F155" s="75" t="str">
        <f t="shared" si="28"/>
        <v>214/2025</v>
      </c>
      <c r="G155" s="77">
        <v>214</v>
      </c>
      <c r="H155" s="77">
        <v>2025</v>
      </c>
      <c r="I155" s="75" t="str">
        <f t="shared" si="29"/>
        <v>10.1</v>
      </c>
      <c r="J155" s="31">
        <v>10</v>
      </c>
      <c r="K155" s="31">
        <v>1</v>
      </c>
      <c r="L155" s="31">
        <v>28941803000160</v>
      </c>
      <c r="M155" s="32" t="s">
        <v>260</v>
      </c>
      <c r="N155" s="31">
        <v>3921</v>
      </c>
      <c r="O155" s="32" t="s">
        <v>130</v>
      </c>
      <c r="P155" s="18">
        <v>45756</v>
      </c>
      <c r="Q155" s="31">
        <v>3</v>
      </c>
      <c r="R155" s="33">
        <v>883.37</v>
      </c>
      <c r="S155" s="33">
        <v>33.92</v>
      </c>
      <c r="T155" s="33">
        <v>0</v>
      </c>
      <c r="U155" s="72">
        <f t="shared" si="30"/>
        <v>849.45</v>
      </c>
      <c r="V155" s="18">
        <f>IF(X155&lt;&gt;"Liquidação Cancelada",VLOOKUP(B155,'BASE DE DADOS OPS'!$B$4:$P$9650,10,FALSE),"Liquidação Cancelada")</f>
        <v>45758</v>
      </c>
      <c r="W155" s="35">
        <f t="shared" si="31"/>
        <v>2</v>
      </c>
      <c r="X155" s="31">
        <f>VLOOKUP(A155,'BASE DE DADOS OPS'!$A$4:$P$9650,12,FALSE)</f>
        <v>2316</v>
      </c>
      <c r="Y155" s="4">
        <f>IF(X155&lt;&gt;"Liquidação Cancelada",VLOOKUP(B155,'BASE DE DADOS OPS'!$B$5:$P$9635,12,FALSE),"Liquidação Cancelada")</f>
        <v>849.45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849.45</v>
      </c>
      <c r="AB155" s="4">
        <f t="shared" si="32"/>
        <v>849.45</v>
      </c>
      <c r="AC155" s="3">
        <f t="shared" si="33"/>
        <v>0</v>
      </c>
      <c r="AD155" s="62"/>
    </row>
    <row r="156" spans="1:30" s="63" customFormat="1" ht="24.95" customHeight="1" x14ac:dyDescent="0.2">
      <c r="A156" s="55" t="str">
        <f t="shared" si="25"/>
        <v>1441|1440011|215|2025|8486867000100|3920|12500</v>
      </c>
      <c r="B156" s="55" t="str">
        <f t="shared" si="26"/>
        <v>1441|1440011|215|2025|2126</v>
      </c>
      <c r="C156" s="61" t="str">
        <f t="shared" si="27"/>
        <v>1440011|2126</v>
      </c>
      <c r="D156" s="31">
        <v>1441</v>
      </c>
      <c r="E156" s="31">
        <v>1440011</v>
      </c>
      <c r="F156" s="75" t="str">
        <f t="shared" si="28"/>
        <v>215/2025</v>
      </c>
      <c r="G156" s="77">
        <v>215</v>
      </c>
      <c r="H156" s="77">
        <v>2025</v>
      </c>
      <c r="I156" s="75" t="str">
        <f t="shared" si="29"/>
        <v>10.1</v>
      </c>
      <c r="J156" s="31">
        <v>10</v>
      </c>
      <c r="K156" s="31">
        <v>1</v>
      </c>
      <c r="L156" s="31">
        <v>8486867000100</v>
      </c>
      <c r="M156" s="32" t="s">
        <v>261</v>
      </c>
      <c r="N156" s="31">
        <v>3920</v>
      </c>
      <c r="O156" s="32" t="s">
        <v>132</v>
      </c>
      <c r="P156" s="18">
        <v>45754</v>
      </c>
      <c r="Q156" s="31">
        <v>2</v>
      </c>
      <c r="R156" s="33">
        <v>12500</v>
      </c>
      <c r="S156" s="33">
        <v>0</v>
      </c>
      <c r="T156" s="33">
        <v>0</v>
      </c>
      <c r="U156" s="72">
        <f t="shared" si="30"/>
        <v>12500</v>
      </c>
      <c r="V156" s="18">
        <f>IF(X156&lt;&gt;"Liquidação Cancelada",VLOOKUP(B156,'BASE DE DADOS OPS'!$B$4:$P$9650,10,FALSE),"Liquidação Cancelada")</f>
        <v>45754</v>
      </c>
      <c r="W156" s="35">
        <f t="shared" si="31"/>
        <v>0</v>
      </c>
      <c r="X156" s="31">
        <f>VLOOKUP(A156,'BASE DE DADOS OPS'!$A$4:$P$9650,12,FALSE)</f>
        <v>2126</v>
      </c>
      <c r="Y156" s="4">
        <f>IF(X156&lt;&gt;"Liquidação Cancelada",VLOOKUP(B156,'BASE DE DADOS OPS'!$B$5:$P$9635,12,FALSE),"Liquidação Cancelada")</f>
        <v>12500</v>
      </c>
      <c r="Z156" s="4">
        <f>IF(X156&lt;&gt;"Liquidação Cancelada",VLOOKUP(B156,'BASE DE DADOS OPS'!$B$5:$P$9635,14,FALSE),"Liquidação Cancelada")</f>
        <v>600</v>
      </c>
      <c r="AA156" s="4">
        <f>IF(X156&lt;&gt;"Liquidação Cancelada",VLOOKUP(B156,'BASE DE DADOS OPS'!$B$5:$P$9635,13,FALSE),"Liquidação Cancelada")</f>
        <v>11900</v>
      </c>
      <c r="AB156" s="4">
        <f t="shared" si="32"/>
        <v>11900</v>
      </c>
      <c r="AC156" s="3">
        <f t="shared" si="33"/>
        <v>0</v>
      </c>
      <c r="AD156" s="62"/>
    </row>
    <row r="157" spans="1:30" s="63" customFormat="1" ht="24.95" customHeight="1" x14ac:dyDescent="0.2">
      <c r="A157" s="55" t="str">
        <f t="shared" si="25"/>
        <v>1441|1440011|216|2025|16630743000185|3921|21446,53</v>
      </c>
      <c r="B157" s="55" t="str">
        <f t="shared" si="26"/>
        <v>1441|1440011|216|2025|1933</v>
      </c>
      <c r="C157" s="61" t="str">
        <f t="shared" si="27"/>
        <v>1440011|1933</v>
      </c>
      <c r="D157" s="31">
        <v>1441</v>
      </c>
      <c r="E157" s="31">
        <v>1440011</v>
      </c>
      <c r="F157" s="75" t="str">
        <f t="shared" si="28"/>
        <v>216/2025</v>
      </c>
      <c r="G157" s="77">
        <v>216</v>
      </c>
      <c r="H157" s="77">
        <v>2025</v>
      </c>
      <c r="I157" s="75" t="str">
        <f t="shared" si="29"/>
        <v>10.1</v>
      </c>
      <c r="J157" s="31">
        <v>10</v>
      </c>
      <c r="K157" s="31">
        <v>1</v>
      </c>
      <c r="L157" s="31">
        <v>16630743000185</v>
      </c>
      <c r="M157" s="32" t="s">
        <v>262</v>
      </c>
      <c r="N157" s="31">
        <v>3921</v>
      </c>
      <c r="O157" s="32" t="s">
        <v>130</v>
      </c>
      <c r="P157" s="18">
        <v>45750</v>
      </c>
      <c r="Q157" s="31">
        <v>5</v>
      </c>
      <c r="R157" s="33">
        <v>21446.53</v>
      </c>
      <c r="S157" s="33">
        <v>0</v>
      </c>
      <c r="T157" s="33">
        <v>0</v>
      </c>
      <c r="U157" s="72">
        <f t="shared" si="30"/>
        <v>21446.53</v>
      </c>
      <c r="V157" s="18">
        <f>IF(X157&lt;&gt;"Liquidação Cancelada",VLOOKUP(B157,'BASE DE DADOS OPS'!$B$4:$P$9650,10,FALSE),"Liquidação Cancelada")</f>
        <v>45750</v>
      </c>
      <c r="W157" s="35">
        <f t="shared" si="31"/>
        <v>0</v>
      </c>
      <c r="X157" s="31">
        <f>VLOOKUP(A157,'BASE DE DADOS OPS'!$A$4:$P$9650,12,FALSE)</f>
        <v>1933</v>
      </c>
      <c r="Y157" s="4">
        <f>IF(X157&lt;&gt;"Liquidação Cancelada",VLOOKUP(B157,'BASE DE DADOS OPS'!$B$5:$P$9635,12,FALSE),"Liquidação Cancelada")</f>
        <v>21446.53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21446.53</v>
      </c>
      <c r="AB157" s="4">
        <f t="shared" si="32"/>
        <v>21446.53</v>
      </c>
      <c r="AC157" s="3">
        <f t="shared" si="33"/>
        <v>0</v>
      </c>
      <c r="AD157" s="62"/>
    </row>
    <row r="158" spans="1:30" s="63" customFormat="1" ht="24.95" customHeight="1" x14ac:dyDescent="0.2">
      <c r="A158" s="55" t="str">
        <f t="shared" si="25"/>
        <v>1441|1440011|217|2025|8458633000150|3921|250</v>
      </c>
      <c r="B158" s="55" t="str">
        <f t="shared" si="26"/>
        <v>1441|1440011|217|2025|2339</v>
      </c>
      <c r="C158" s="61" t="str">
        <f t="shared" si="27"/>
        <v>1440011|2339</v>
      </c>
      <c r="D158" s="31">
        <v>1441</v>
      </c>
      <c r="E158" s="31">
        <v>1440011</v>
      </c>
      <c r="F158" s="75" t="str">
        <f t="shared" si="28"/>
        <v>217/2025</v>
      </c>
      <c r="G158" s="77">
        <v>217</v>
      </c>
      <c r="H158" s="77">
        <v>2025</v>
      </c>
      <c r="I158" s="75" t="str">
        <f t="shared" si="29"/>
        <v>10.1</v>
      </c>
      <c r="J158" s="31">
        <v>10</v>
      </c>
      <c r="K158" s="31">
        <v>1</v>
      </c>
      <c r="L158" s="31">
        <v>8458633000150</v>
      </c>
      <c r="M158" s="32" t="s">
        <v>263</v>
      </c>
      <c r="N158" s="31">
        <v>3921</v>
      </c>
      <c r="O158" s="32" t="s">
        <v>130</v>
      </c>
      <c r="P158" s="18">
        <v>45757</v>
      </c>
      <c r="Q158" s="31">
        <v>3</v>
      </c>
      <c r="R158" s="33">
        <v>250</v>
      </c>
      <c r="S158" s="33">
        <v>0</v>
      </c>
      <c r="T158" s="33">
        <v>0</v>
      </c>
      <c r="U158" s="72">
        <f t="shared" si="30"/>
        <v>250</v>
      </c>
      <c r="V158" s="18">
        <f>IF(X158&lt;&gt;"Liquidação Cancelada",VLOOKUP(B158,'BASE DE DADOS OPS'!$B$4:$P$9650,10,FALSE),"Liquidação Cancelada")</f>
        <v>45758</v>
      </c>
      <c r="W158" s="35">
        <f t="shared" si="31"/>
        <v>1</v>
      </c>
      <c r="X158" s="31">
        <f>VLOOKUP(A158,'BASE DE DADOS OPS'!$A$4:$P$9650,12,FALSE)</f>
        <v>2339</v>
      </c>
      <c r="Y158" s="4">
        <f>IF(X158&lt;&gt;"Liquidação Cancelada",VLOOKUP(B158,'BASE DE DADOS OPS'!$B$5:$P$9635,12,FALSE),"Liquidação Cancelada")</f>
        <v>250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250</v>
      </c>
      <c r="AB158" s="4">
        <f t="shared" si="32"/>
        <v>250</v>
      </c>
      <c r="AC158" s="3">
        <f t="shared" si="33"/>
        <v>0</v>
      </c>
      <c r="AD158" s="62"/>
    </row>
    <row r="159" spans="1:30" s="63" customFormat="1" ht="24.95" customHeight="1" x14ac:dyDescent="0.2">
      <c r="A159" s="55" t="str">
        <f t="shared" si="25"/>
        <v>1441|1440011|218|2025|8458633000150|3921|600</v>
      </c>
      <c r="B159" s="55" t="str">
        <f t="shared" si="26"/>
        <v>1441|1440011|218|2025|2338</v>
      </c>
      <c r="C159" s="61" t="str">
        <f t="shared" si="27"/>
        <v>1440011|2338</v>
      </c>
      <c r="D159" s="31">
        <v>1441</v>
      </c>
      <c r="E159" s="31">
        <v>1440011</v>
      </c>
      <c r="F159" s="75" t="str">
        <f t="shared" si="28"/>
        <v>218/2025</v>
      </c>
      <c r="G159" s="77">
        <v>218</v>
      </c>
      <c r="H159" s="77">
        <v>2025</v>
      </c>
      <c r="I159" s="75" t="str">
        <f t="shared" si="29"/>
        <v>10.1</v>
      </c>
      <c r="J159" s="31">
        <v>10</v>
      </c>
      <c r="K159" s="31">
        <v>1</v>
      </c>
      <c r="L159" s="31">
        <v>8458633000150</v>
      </c>
      <c r="M159" s="32" t="s">
        <v>263</v>
      </c>
      <c r="N159" s="31">
        <v>3921</v>
      </c>
      <c r="O159" s="32" t="s">
        <v>130</v>
      </c>
      <c r="P159" s="18">
        <v>45757</v>
      </c>
      <c r="Q159" s="31">
        <v>3</v>
      </c>
      <c r="R159" s="33">
        <v>600</v>
      </c>
      <c r="S159" s="33">
        <v>0</v>
      </c>
      <c r="T159" s="33">
        <v>0</v>
      </c>
      <c r="U159" s="72">
        <f t="shared" si="30"/>
        <v>600</v>
      </c>
      <c r="V159" s="18">
        <f>IF(X159&lt;&gt;"Liquidação Cancelada",VLOOKUP(B159,'BASE DE DADOS OPS'!$B$4:$P$9650,10,FALSE),"Liquidação Cancelada")</f>
        <v>45758</v>
      </c>
      <c r="W159" s="35">
        <f t="shared" si="31"/>
        <v>1</v>
      </c>
      <c r="X159" s="31">
        <f>VLOOKUP(A159,'BASE DE DADOS OPS'!$A$4:$P$9650,12,FALSE)</f>
        <v>2338</v>
      </c>
      <c r="Y159" s="4">
        <f>IF(X159&lt;&gt;"Liquidação Cancelada",VLOOKUP(B159,'BASE DE DADOS OPS'!$B$5:$P$9635,12,FALSE),"Liquidação Cancelada")</f>
        <v>600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600</v>
      </c>
      <c r="AB159" s="4">
        <f t="shared" si="32"/>
        <v>600</v>
      </c>
      <c r="AC159" s="3">
        <f t="shared" si="33"/>
        <v>0</v>
      </c>
      <c r="AD159" s="62"/>
    </row>
    <row r="160" spans="1:30" s="63" customFormat="1" ht="24.95" customHeight="1" x14ac:dyDescent="0.2">
      <c r="A160" s="55" t="str">
        <f t="shared" si="25"/>
        <v>1441|1440011|219|2025|8458633000150|3921|707,14</v>
      </c>
      <c r="B160" s="55" t="str">
        <f t="shared" si="26"/>
        <v>1441|1440011|219|2025|2284</v>
      </c>
      <c r="C160" s="61" t="str">
        <f t="shared" si="27"/>
        <v>1440011|2284</v>
      </c>
      <c r="D160" s="31">
        <v>1441</v>
      </c>
      <c r="E160" s="31">
        <v>1440011</v>
      </c>
      <c r="F160" s="75" t="str">
        <f t="shared" si="28"/>
        <v>219/2025</v>
      </c>
      <c r="G160" s="77">
        <v>219</v>
      </c>
      <c r="H160" s="77">
        <v>2025</v>
      </c>
      <c r="I160" s="75" t="str">
        <f t="shared" si="29"/>
        <v>10.1</v>
      </c>
      <c r="J160" s="31">
        <v>10</v>
      </c>
      <c r="K160" s="31">
        <v>1</v>
      </c>
      <c r="L160" s="31">
        <v>8458633000150</v>
      </c>
      <c r="M160" s="32" t="s">
        <v>263</v>
      </c>
      <c r="N160" s="31">
        <v>3921</v>
      </c>
      <c r="O160" s="32" t="s">
        <v>130</v>
      </c>
      <c r="P160" s="18">
        <v>45756</v>
      </c>
      <c r="Q160" s="31">
        <v>3</v>
      </c>
      <c r="R160" s="33">
        <v>707.14</v>
      </c>
      <c r="S160" s="33">
        <v>0</v>
      </c>
      <c r="T160" s="33">
        <v>0</v>
      </c>
      <c r="U160" s="72">
        <f t="shared" si="30"/>
        <v>707.14</v>
      </c>
      <c r="V160" s="18">
        <f>IF(X160&lt;&gt;"Liquidação Cancelada",VLOOKUP(B160,'BASE DE DADOS OPS'!$B$4:$P$9650,10,FALSE),"Liquidação Cancelada")</f>
        <v>45757</v>
      </c>
      <c r="W160" s="35">
        <f t="shared" si="31"/>
        <v>1</v>
      </c>
      <c r="X160" s="31">
        <f>VLOOKUP(A160,'BASE DE DADOS OPS'!$A$4:$P$9650,12,FALSE)</f>
        <v>2284</v>
      </c>
      <c r="Y160" s="4">
        <f>IF(X160&lt;&gt;"Liquidação Cancelada",VLOOKUP(B160,'BASE DE DADOS OPS'!$B$5:$P$9635,12,FALSE),"Liquidação Cancelada")</f>
        <v>707.14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707.14</v>
      </c>
      <c r="AB160" s="4">
        <f t="shared" si="32"/>
        <v>707.14</v>
      </c>
      <c r="AC160" s="3">
        <f t="shared" si="33"/>
        <v>0</v>
      </c>
      <c r="AD160" s="62"/>
    </row>
    <row r="161" spans="1:30" s="63" customFormat="1" ht="24.95" customHeight="1" x14ac:dyDescent="0.2">
      <c r="A161" s="55" t="str">
        <f t="shared" si="25"/>
        <v>1441|1440011|220|2025|28309420000173|3921|591,39</v>
      </c>
      <c r="B161" s="55" t="str">
        <f t="shared" si="26"/>
        <v>1441|1440011|220|2025|2309</v>
      </c>
      <c r="C161" s="61" t="str">
        <f t="shared" si="27"/>
        <v>1440011|2309</v>
      </c>
      <c r="D161" s="31">
        <v>1441</v>
      </c>
      <c r="E161" s="31">
        <v>1440011</v>
      </c>
      <c r="F161" s="75" t="str">
        <f t="shared" si="28"/>
        <v>220/2025</v>
      </c>
      <c r="G161" s="77">
        <v>220</v>
      </c>
      <c r="H161" s="77">
        <v>2025</v>
      </c>
      <c r="I161" s="75" t="str">
        <f t="shared" si="29"/>
        <v>10.1</v>
      </c>
      <c r="J161" s="31">
        <v>10</v>
      </c>
      <c r="K161" s="31">
        <v>1</v>
      </c>
      <c r="L161" s="31">
        <v>28309420000173</v>
      </c>
      <c r="M161" s="32" t="s">
        <v>264</v>
      </c>
      <c r="N161" s="31">
        <v>3921</v>
      </c>
      <c r="O161" s="32" t="s">
        <v>130</v>
      </c>
      <c r="P161" s="18">
        <v>45756</v>
      </c>
      <c r="Q161" s="31">
        <v>3</v>
      </c>
      <c r="R161" s="33">
        <v>622.52</v>
      </c>
      <c r="S161" s="33">
        <v>31.13</v>
      </c>
      <c r="T161" s="33">
        <v>0</v>
      </c>
      <c r="U161" s="72">
        <f t="shared" si="30"/>
        <v>591.39</v>
      </c>
      <c r="V161" s="18">
        <f>IF(X161&lt;&gt;"Liquidação Cancelada",VLOOKUP(B161,'BASE DE DADOS OPS'!$B$4:$P$9650,10,FALSE),"Liquidação Cancelada")</f>
        <v>45757</v>
      </c>
      <c r="W161" s="35">
        <f t="shared" si="31"/>
        <v>1</v>
      </c>
      <c r="X161" s="31">
        <f>VLOOKUP(A161,'BASE DE DADOS OPS'!$A$4:$P$9650,12,FALSE)</f>
        <v>2309</v>
      </c>
      <c r="Y161" s="4">
        <f>IF(X161&lt;&gt;"Liquidação Cancelada",VLOOKUP(B161,'BASE DE DADOS OPS'!$B$5:$P$9635,12,FALSE),"Liquidação Cancelada")</f>
        <v>591.39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591.39</v>
      </c>
      <c r="AB161" s="4">
        <f t="shared" si="32"/>
        <v>591.39</v>
      </c>
      <c r="AC161" s="3">
        <f t="shared" si="33"/>
        <v>0</v>
      </c>
      <c r="AD161" s="62"/>
    </row>
    <row r="162" spans="1:30" s="63" customFormat="1" ht="24.95" customHeight="1" x14ac:dyDescent="0.2">
      <c r="A162" s="55" t="str">
        <f t="shared" si="25"/>
        <v>1441|1440011|221|2025|32879576000167|3931|1361,68</v>
      </c>
      <c r="B162" s="55" t="str">
        <f t="shared" si="26"/>
        <v>1441|1440011|221|2025|2314</v>
      </c>
      <c r="C162" s="61" t="str">
        <f t="shared" si="27"/>
        <v>1440011|2314</v>
      </c>
      <c r="D162" s="31">
        <v>1441</v>
      </c>
      <c r="E162" s="31">
        <v>1440011</v>
      </c>
      <c r="F162" s="75" t="str">
        <f t="shared" si="28"/>
        <v>221/2025</v>
      </c>
      <c r="G162" s="77">
        <v>221</v>
      </c>
      <c r="H162" s="77">
        <v>2025</v>
      </c>
      <c r="I162" s="75" t="str">
        <f t="shared" si="29"/>
        <v>10.1</v>
      </c>
      <c r="J162" s="31">
        <v>10</v>
      </c>
      <c r="K162" s="31">
        <v>1</v>
      </c>
      <c r="L162" s="31">
        <v>32879576000167</v>
      </c>
      <c r="M162" s="32" t="s">
        <v>266</v>
      </c>
      <c r="N162" s="31">
        <v>3931</v>
      </c>
      <c r="O162" s="32" t="s">
        <v>83</v>
      </c>
      <c r="P162" s="18">
        <v>45756</v>
      </c>
      <c r="Q162" s="31">
        <v>3</v>
      </c>
      <c r="R162" s="33">
        <v>1424.5</v>
      </c>
      <c r="S162" s="33">
        <v>62.82</v>
      </c>
      <c r="T162" s="33">
        <v>0</v>
      </c>
      <c r="U162" s="72">
        <f t="shared" si="30"/>
        <v>1361.68</v>
      </c>
      <c r="V162" s="18">
        <f>IF(X162&lt;&gt;"Liquidação Cancelada",VLOOKUP(B162,'BASE DE DADOS OPS'!$B$4:$P$9650,10,FALSE),"Liquidação Cancelada")</f>
        <v>45758</v>
      </c>
      <c r="W162" s="35">
        <f t="shared" si="31"/>
        <v>2</v>
      </c>
      <c r="X162" s="31">
        <f>VLOOKUP(A162,'BASE DE DADOS OPS'!$A$4:$P$9650,12,FALSE)</f>
        <v>2314</v>
      </c>
      <c r="Y162" s="4">
        <f>IF(X162&lt;&gt;"Liquidação Cancelada",VLOOKUP(B162,'BASE DE DADOS OPS'!$B$5:$P$9635,12,FALSE),"Liquidação Cancelada")</f>
        <v>1361.68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1361.68</v>
      </c>
      <c r="AB162" s="4">
        <f t="shared" si="32"/>
        <v>1361.68</v>
      </c>
      <c r="AC162" s="3">
        <f t="shared" si="33"/>
        <v>0</v>
      </c>
      <c r="AD162" s="62"/>
    </row>
    <row r="163" spans="1:30" s="63" customFormat="1" ht="24.95" customHeight="1" x14ac:dyDescent="0.2">
      <c r="A163" s="55" t="str">
        <f t="shared" si="25"/>
        <v>1441|1440011|221|2025|32879576000167|3931|7172,12</v>
      </c>
      <c r="B163" s="55" t="str">
        <f t="shared" si="26"/>
        <v>1441|1440011|221|2025|2495</v>
      </c>
      <c r="C163" s="61" t="str">
        <f t="shared" si="27"/>
        <v>1440011|2495</v>
      </c>
      <c r="D163" s="31">
        <v>1441</v>
      </c>
      <c r="E163" s="31">
        <v>1440011</v>
      </c>
      <c r="F163" s="75" t="str">
        <f t="shared" si="28"/>
        <v>221/2025</v>
      </c>
      <c r="G163" s="77">
        <v>221</v>
      </c>
      <c r="H163" s="77">
        <v>2025</v>
      </c>
      <c r="I163" s="75" t="str">
        <f t="shared" si="29"/>
        <v>10.1</v>
      </c>
      <c r="J163" s="31">
        <v>10</v>
      </c>
      <c r="K163" s="31">
        <v>1</v>
      </c>
      <c r="L163" s="31">
        <v>32879576000167</v>
      </c>
      <c r="M163" s="32" t="s">
        <v>266</v>
      </c>
      <c r="N163" s="31">
        <v>3931</v>
      </c>
      <c r="O163" s="32" t="s">
        <v>83</v>
      </c>
      <c r="P163" s="18">
        <v>45770</v>
      </c>
      <c r="Q163" s="31">
        <v>4</v>
      </c>
      <c r="R163" s="33">
        <v>7503</v>
      </c>
      <c r="S163" s="33">
        <v>330.88</v>
      </c>
      <c r="T163" s="33">
        <v>0</v>
      </c>
      <c r="U163" s="72">
        <f t="shared" si="30"/>
        <v>7172.12</v>
      </c>
      <c r="V163" s="18">
        <f>IF(X163&lt;&gt;"Liquidação Cancelada",VLOOKUP(B163,'BASE DE DADOS OPS'!$B$4:$P$9650,10,FALSE),"Liquidação Cancelada")</f>
        <v>45771</v>
      </c>
      <c r="W163" s="35">
        <f t="shared" si="31"/>
        <v>1</v>
      </c>
      <c r="X163" s="31">
        <f>VLOOKUP(A163,'BASE DE DADOS OPS'!$A$4:$P$9650,12,FALSE)</f>
        <v>2495</v>
      </c>
      <c r="Y163" s="4">
        <f>IF(X163&lt;&gt;"Liquidação Cancelada",VLOOKUP(B163,'BASE DE DADOS OPS'!$B$5:$P$9635,12,FALSE),"Liquidação Cancelada")</f>
        <v>7172.12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7172.12</v>
      </c>
      <c r="AB163" s="4">
        <f t="shared" si="32"/>
        <v>7172.12</v>
      </c>
      <c r="AC163" s="3">
        <f t="shared" si="33"/>
        <v>0</v>
      </c>
      <c r="AD163" s="62"/>
    </row>
    <row r="164" spans="1:30" s="63" customFormat="1" ht="24.95" customHeight="1" x14ac:dyDescent="0.2">
      <c r="A164" s="55" t="str">
        <f t="shared" si="25"/>
        <v>1441|1440011|222|2025|7290137000177|3999|7566,75</v>
      </c>
      <c r="B164" s="55" t="str">
        <f t="shared" si="26"/>
        <v>1441|1440011|222|2025|2302</v>
      </c>
      <c r="C164" s="61" t="str">
        <f t="shared" si="27"/>
        <v>1440011|2302</v>
      </c>
      <c r="D164" s="31">
        <v>1441</v>
      </c>
      <c r="E164" s="31">
        <v>1440011</v>
      </c>
      <c r="F164" s="75" t="str">
        <f t="shared" si="28"/>
        <v>222/2025</v>
      </c>
      <c r="G164" s="77">
        <v>222</v>
      </c>
      <c r="H164" s="77">
        <v>2025</v>
      </c>
      <c r="I164" s="75" t="str">
        <f t="shared" si="29"/>
        <v>10.1</v>
      </c>
      <c r="J164" s="31">
        <v>10</v>
      </c>
      <c r="K164" s="31">
        <v>1</v>
      </c>
      <c r="L164" s="31">
        <v>7290137000177</v>
      </c>
      <c r="M164" s="32" t="s">
        <v>267</v>
      </c>
      <c r="N164" s="31">
        <v>3999</v>
      </c>
      <c r="O164" s="32" t="s">
        <v>242</v>
      </c>
      <c r="P164" s="18">
        <v>45756</v>
      </c>
      <c r="Q164" s="31">
        <v>3</v>
      </c>
      <c r="R164" s="33">
        <v>7965</v>
      </c>
      <c r="S164" s="33">
        <v>398.25</v>
      </c>
      <c r="T164" s="33">
        <v>0</v>
      </c>
      <c r="U164" s="72">
        <f t="shared" si="30"/>
        <v>7566.75</v>
      </c>
      <c r="V164" s="18">
        <f>IF(X164&lt;&gt;"Liquidação Cancelada",VLOOKUP(B164,'BASE DE DADOS OPS'!$B$4:$P$9650,10,FALSE),"Liquidação Cancelada")</f>
        <v>45757</v>
      </c>
      <c r="W164" s="35">
        <f t="shared" si="31"/>
        <v>1</v>
      </c>
      <c r="X164" s="31">
        <f>VLOOKUP(A164,'BASE DE DADOS OPS'!$A$4:$P$9650,12,FALSE)</f>
        <v>2302</v>
      </c>
      <c r="Y164" s="4">
        <f>IF(X164&lt;&gt;"Liquidação Cancelada",VLOOKUP(B164,'BASE DE DADOS OPS'!$B$5:$P$9635,12,FALSE),"Liquidação Cancelada")</f>
        <v>7566.75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7566.75</v>
      </c>
      <c r="AB164" s="4">
        <f t="shared" si="32"/>
        <v>7566.75</v>
      </c>
      <c r="AC164" s="3">
        <f t="shared" si="33"/>
        <v>0</v>
      </c>
      <c r="AD164" s="62"/>
    </row>
    <row r="165" spans="1:30" s="63" customFormat="1" ht="24.95" customHeight="1" x14ac:dyDescent="0.2">
      <c r="A165" s="55" t="str">
        <f t="shared" si="25"/>
        <v>1441|1440011|223|2025|7132995000193|3955|5008,85</v>
      </c>
      <c r="B165" s="55" t="str">
        <f t="shared" si="26"/>
        <v>1441|1440011|223|2025|2334</v>
      </c>
      <c r="C165" s="61" t="str">
        <f t="shared" si="27"/>
        <v>1440011|2334</v>
      </c>
      <c r="D165" s="31">
        <v>1441</v>
      </c>
      <c r="E165" s="31">
        <v>1440011</v>
      </c>
      <c r="F165" s="75" t="str">
        <f t="shared" si="28"/>
        <v>223/2025</v>
      </c>
      <c r="G165" s="77">
        <v>223</v>
      </c>
      <c r="H165" s="77">
        <v>2025</v>
      </c>
      <c r="I165" s="75" t="str">
        <f t="shared" si="29"/>
        <v>10.1</v>
      </c>
      <c r="J165" s="31">
        <v>10</v>
      </c>
      <c r="K165" s="31">
        <v>1</v>
      </c>
      <c r="L165" s="31">
        <v>7132995000193</v>
      </c>
      <c r="M165" s="32" t="s">
        <v>268</v>
      </c>
      <c r="N165" s="31">
        <v>3955</v>
      </c>
      <c r="O165" s="32" t="s">
        <v>93</v>
      </c>
      <c r="P165" s="18">
        <v>45757</v>
      </c>
      <c r="Q165" s="31">
        <v>2</v>
      </c>
      <c r="R165" s="33">
        <v>5235</v>
      </c>
      <c r="S165" s="33">
        <v>226.15</v>
      </c>
      <c r="T165" s="33">
        <v>0</v>
      </c>
      <c r="U165" s="72">
        <f t="shared" si="30"/>
        <v>5008.8500000000004</v>
      </c>
      <c r="V165" s="18">
        <f>IF(X165&lt;&gt;"Liquidação Cancelada",VLOOKUP(B165,'BASE DE DADOS OPS'!$B$4:$P$9650,10,FALSE),"Liquidação Cancelada")</f>
        <v>45758</v>
      </c>
      <c r="W165" s="35">
        <f t="shared" si="31"/>
        <v>1</v>
      </c>
      <c r="X165" s="31">
        <f>VLOOKUP(A165,'BASE DE DADOS OPS'!$A$4:$P$9650,12,FALSE)</f>
        <v>2334</v>
      </c>
      <c r="Y165" s="4">
        <f>IF(X165&lt;&gt;"Liquidação Cancelada",VLOOKUP(B165,'BASE DE DADOS OPS'!$B$5:$P$9635,12,FALSE),"Liquidação Cancelada")</f>
        <v>5008.8500000000004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5008.8500000000004</v>
      </c>
      <c r="AB165" s="4">
        <f t="shared" si="32"/>
        <v>5008.8500000000004</v>
      </c>
      <c r="AC165" s="3">
        <f t="shared" si="33"/>
        <v>0</v>
      </c>
      <c r="AD165" s="62"/>
    </row>
    <row r="166" spans="1:30" s="63" customFormat="1" ht="24.95" customHeight="1" x14ac:dyDescent="0.2">
      <c r="A166" s="55" t="str">
        <f t="shared" si="25"/>
        <v>1441|1440011|224|2025|21920437000113|3921|811,48</v>
      </c>
      <c r="B166" s="55" t="str">
        <f t="shared" si="26"/>
        <v>1441|1440011|224|2025|2318</v>
      </c>
      <c r="C166" s="61" t="str">
        <f t="shared" si="27"/>
        <v>1440011|2318</v>
      </c>
      <c r="D166" s="31">
        <v>1441</v>
      </c>
      <c r="E166" s="31">
        <v>1440011</v>
      </c>
      <c r="F166" s="75" t="str">
        <f t="shared" si="28"/>
        <v>224/2025</v>
      </c>
      <c r="G166" s="77">
        <v>224</v>
      </c>
      <c r="H166" s="77">
        <v>2025</v>
      </c>
      <c r="I166" s="75" t="str">
        <f t="shared" si="29"/>
        <v>10.1</v>
      </c>
      <c r="J166" s="31">
        <v>10</v>
      </c>
      <c r="K166" s="31">
        <v>1</v>
      </c>
      <c r="L166" s="31">
        <v>21920437000113</v>
      </c>
      <c r="M166" s="32" t="s">
        <v>222</v>
      </c>
      <c r="N166" s="31">
        <v>3921</v>
      </c>
      <c r="O166" s="32" t="s">
        <v>130</v>
      </c>
      <c r="P166" s="18">
        <v>45756</v>
      </c>
      <c r="Q166" s="31">
        <v>4</v>
      </c>
      <c r="R166" s="33">
        <v>846</v>
      </c>
      <c r="S166" s="33">
        <v>34.520000000000003</v>
      </c>
      <c r="T166" s="33">
        <v>0</v>
      </c>
      <c r="U166" s="72">
        <f t="shared" si="30"/>
        <v>811.48</v>
      </c>
      <c r="V166" s="18">
        <f>IF(X166&lt;&gt;"Liquidação Cancelada",VLOOKUP(B166,'BASE DE DADOS OPS'!$B$4:$P$9650,10,FALSE),"Liquidação Cancelada")</f>
        <v>45758</v>
      </c>
      <c r="W166" s="35">
        <f t="shared" si="31"/>
        <v>2</v>
      </c>
      <c r="X166" s="31">
        <f>VLOOKUP(A166,'BASE DE DADOS OPS'!$A$4:$P$9650,12,FALSE)</f>
        <v>2318</v>
      </c>
      <c r="Y166" s="4">
        <f>IF(X166&lt;&gt;"Liquidação Cancelada",VLOOKUP(B166,'BASE DE DADOS OPS'!$B$5:$P$9635,12,FALSE),"Liquidação Cancelada")</f>
        <v>811.48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811.48</v>
      </c>
      <c r="AB166" s="4">
        <f t="shared" si="32"/>
        <v>811.48</v>
      </c>
      <c r="AC166" s="3">
        <f t="shared" si="33"/>
        <v>0</v>
      </c>
      <c r="AD166" s="62"/>
    </row>
    <row r="167" spans="1:30" s="63" customFormat="1" ht="24.95" customHeight="1" x14ac:dyDescent="0.2">
      <c r="A167" s="55" t="str">
        <f t="shared" si="25"/>
        <v>1441|1440011|227|2025|50447623000185|3931|6464</v>
      </c>
      <c r="B167" s="55" t="str">
        <f t="shared" si="26"/>
        <v>1441|1440011|227|2025|2470</v>
      </c>
      <c r="C167" s="61" t="str">
        <f t="shared" si="27"/>
        <v>1440011|2470</v>
      </c>
      <c r="D167" s="31">
        <v>1441</v>
      </c>
      <c r="E167" s="31">
        <v>1440011</v>
      </c>
      <c r="F167" s="75" t="str">
        <f t="shared" si="28"/>
        <v>227/2025</v>
      </c>
      <c r="G167" s="77">
        <v>227</v>
      </c>
      <c r="H167" s="77">
        <v>2025</v>
      </c>
      <c r="I167" s="75" t="str">
        <f t="shared" si="29"/>
        <v>10.1</v>
      </c>
      <c r="J167" s="31">
        <v>10</v>
      </c>
      <c r="K167" s="31">
        <v>1</v>
      </c>
      <c r="L167" s="31">
        <v>50447623000185</v>
      </c>
      <c r="M167" s="32" t="s">
        <v>269</v>
      </c>
      <c r="N167" s="31">
        <v>3931</v>
      </c>
      <c r="O167" s="32" t="s">
        <v>83</v>
      </c>
      <c r="P167" s="18">
        <v>45770</v>
      </c>
      <c r="Q167" s="31">
        <v>2</v>
      </c>
      <c r="R167" s="33">
        <v>6464</v>
      </c>
      <c r="S167" s="33">
        <v>0</v>
      </c>
      <c r="T167" s="33">
        <v>0</v>
      </c>
      <c r="U167" s="72">
        <f t="shared" si="30"/>
        <v>6464</v>
      </c>
      <c r="V167" s="18">
        <f>IF(X167&lt;&gt;"Liquidação Cancelada",VLOOKUP(B167,'BASE DE DADOS OPS'!$B$4:$P$9650,10,FALSE),"Liquidação Cancelada")</f>
        <v>45770</v>
      </c>
      <c r="W167" s="35">
        <f t="shared" si="31"/>
        <v>0</v>
      </c>
      <c r="X167" s="31">
        <f>VLOOKUP(A167,'BASE DE DADOS OPS'!$A$4:$P$9650,12,FALSE)</f>
        <v>2470</v>
      </c>
      <c r="Y167" s="4">
        <f>IF(X167&lt;&gt;"Liquidação Cancelada",VLOOKUP(B167,'BASE DE DADOS OPS'!$B$5:$P$9635,12,FALSE),"Liquidação Cancelada")</f>
        <v>6464</v>
      </c>
      <c r="Z167" s="4">
        <f>IF(X167&lt;&gt;"Liquidação Cancelada",VLOOKUP(B167,'BASE DE DADOS OPS'!$B$5:$P$9635,14,FALSE),"Liquidação Cancelada")</f>
        <v>310.27</v>
      </c>
      <c r="AA167" s="4">
        <f>IF(X167&lt;&gt;"Liquidação Cancelada",VLOOKUP(B167,'BASE DE DADOS OPS'!$B$5:$P$9635,13,FALSE),"Liquidação Cancelada")</f>
        <v>6153.73</v>
      </c>
      <c r="AB167" s="4">
        <f t="shared" si="32"/>
        <v>6153.73</v>
      </c>
      <c r="AC167" s="3">
        <f t="shared" si="33"/>
        <v>0</v>
      </c>
      <c r="AD167" s="62"/>
    </row>
    <row r="168" spans="1:30" s="63" customFormat="1" ht="24.95" customHeight="1" x14ac:dyDescent="0.2">
      <c r="A168" s="55" t="str">
        <f t="shared" si="25"/>
        <v>1441|1440011|228|2025|7132995000193|3955|1915,51</v>
      </c>
      <c r="B168" s="55" t="str">
        <f t="shared" si="26"/>
        <v>1441|1440011|228|2025|2332</v>
      </c>
      <c r="C168" s="61" t="str">
        <f t="shared" si="27"/>
        <v>1440011|2332</v>
      </c>
      <c r="D168" s="31">
        <v>1441</v>
      </c>
      <c r="E168" s="31">
        <v>1440011</v>
      </c>
      <c r="F168" s="75" t="str">
        <f t="shared" si="28"/>
        <v>228/2025</v>
      </c>
      <c r="G168" s="77">
        <v>228</v>
      </c>
      <c r="H168" s="77">
        <v>2025</v>
      </c>
      <c r="I168" s="75" t="str">
        <f t="shared" si="29"/>
        <v>10.1</v>
      </c>
      <c r="J168" s="31">
        <v>10</v>
      </c>
      <c r="K168" s="31">
        <v>1</v>
      </c>
      <c r="L168" s="31">
        <v>7132995000193</v>
      </c>
      <c r="M168" s="32" t="s">
        <v>268</v>
      </c>
      <c r="N168" s="31">
        <v>3955</v>
      </c>
      <c r="O168" s="32" t="s">
        <v>93</v>
      </c>
      <c r="P168" s="18">
        <v>45757</v>
      </c>
      <c r="Q168" s="31">
        <v>4</v>
      </c>
      <c r="R168" s="33">
        <v>2002</v>
      </c>
      <c r="S168" s="33">
        <v>86.49</v>
      </c>
      <c r="T168" s="33">
        <v>0</v>
      </c>
      <c r="U168" s="72">
        <f t="shared" si="30"/>
        <v>1915.51</v>
      </c>
      <c r="V168" s="18">
        <f>IF(X168&lt;&gt;"Liquidação Cancelada",VLOOKUP(B168,'BASE DE DADOS OPS'!$B$4:$P$9650,10,FALSE),"Liquidação Cancelada")</f>
        <v>45758</v>
      </c>
      <c r="W168" s="35">
        <f t="shared" si="31"/>
        <v>1</v>
      </c>
      <c r="X168" s="31">
        <f>VLOOKUP(A168,'BASE DE DADOS OPS'!$A$4:$P$9650,12,FALSE)</f>
        <v>2332</v>
      </c>
      <c r="Y168" s="4">
        <f>IF(X168&lt;&gt;"Liquidação Cancelada",VLOOKUP(B168,'BASE DE DADOS OPS'!$B$5:$P$9635,12,FALSE),"Liquidação Cancelada")</f>
        <v>1915.51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1915.51</v>
      </c>
      <c r="AB168" s="4">
        <f t="shared" si="32"/>
        <v>1915.51</v>
      </c>
      <c r="AC168" s="3">
        <f t="shared" si="33"/>
        <v>0</v>
      </c>
      <c r="AD168" s="62"/>
    </row>
    <row r="169" spans="1:30" s="63" customFormat="1" ht="24.95" customHeight="1" x14ac:dyDescent="0.2">
      <c r="A169" s="55" t="str">
        <f t="shared" si="25"/>
        <v>1441|1440011|228|2025|7132995000193|3955|1916,51</v>
      </c>
      <c r="B169" s="55" t="str">
        <f t="shared" si="26"/>
        <v>1441|1440011|228|2025|2548</v>
      </c>
      <c r="C169" s="61" t="str">
        <f t="shared" si="27"/>
        <v>1440011|2548</v>
      </c>
      <c r="D169" s="31">
        <v>1441</v>
      </c>
      <c r="E169" s="31">
        <v>1440011</v>
      </c>
      <c r="F169" s="75" t="str">
        <f t="shared" si="28"/>
        <v>228/2025</v>
      </c>
      <c r="G169" s="77">
        <v>228</v>
      </c>
      <c r="H169" s="77">
        <v>2025</v>
      </c>
      <c r="I169" s="75" t="str">
        <f t="shared" si="29"/>
        <v>10.1</v>
      </c>
      <c r="J169" s="31">
        <v>10</v>
      </c>
      <c r="K169" s="31">
        <v>1</v>
      </c>
      <c r="L169" s="31">
        <v>7132995000193</v>
      </c>
      <c r="M169" s="32" t="s">
        <v>268</v>
      </c>
      <c r="N169" s="31">
        <v>3955</v>
      </c>
      <c r="O169" s="32" t="s">
        <v>93</v>
      </c>
      <c r="P169" s="18">
        <v>45775</v>
      </c>
      <c r="Q169" s="31">
        <v>5</v>
      </c>
      <c r="R169" s="33">
        <v>2002</v>
      </c>
      <c r="S169" s="33">
        <v>85.49</v>
      </c>
      <c r="T169" s="33">
        <v>0</v>
      </c>
      <c r="U169" s="72">
        <f t="shared" si="30"/>
        <v>1916.51</v>
      </c>
      <c r="V169" s="18">
        <f>IF(X169&lt;&gt;"Liquidação Cancelada",VLOOKUP(B169,'BASE DE DADOS OPS'!$B$4:$P$9650,10,FALSE),"Liquidação Cancelada")</f>
        <v>45776</v>
      </c>
      <c r="W169" s="35">
        <f t="shared" si="31"/>
        <v>1</v>
      </c>
      <c r="X169" s="31">
        <f>VLOOKUP(A169,'BASE DE DADOS OPS'!$A$4:$P$9650,12,FALSE)</f>
        <v>2548</v>
      </c>
      <c r="Y169" s="4">
        <f>IF(X169&lt;&gt;"Liquidação Cancelada",VLOOKUP(B169,'BASE DE DADOS OPS'!$B$5:$P$9635,12,FALSE),"Liquidação Cancelada")</f>
        <v>1916.51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1916.51</v>
      </c>
      <c r="AB169" s="4">
        <f t="shared" si="32"/>
        <v>1916.51</v>
      </c>
      <c r="AC169" s="3">
        <f t="shared" si="33"/>
        <v>0</v>
      </c>
      <c r="AD169" s="62"/>
    </row>
    <row r="170" spans="1:30" s="63" customFormat="1" ht="24.95" customHeight="1" x14ac:dyDescent="0.2">
      <c r="A170" s="55" t="str">
        <f t="shared" si="25"/>
        <v>1441|1440011|229|2025|34454477000169|3921|2837,16</v>
      </c>
      <c r="B170" s="55" t="str">
        <f t="shared" si="26"/>
        <v>1441|1440011|229|2025|1932</v>
      </c>
      <c r="C170" s="61" t="str">
        <f t="shared" si="27"/>
        <v>1440011|1932</v>
      </c>
      <c r="D170" s="31">
        <v>1441</v>
      </c>
      <c r="E170" s="31">
        <v>1440011</v>
      </c>
      <c r="F170" s="75" t="str">
        <f t="shared" si="28"/>
        <v>229/2025</v>
      </c>
      <c r="G170" s="77">
        <v>229</v>
      </c>
      <c r="H170" s="77">
        <v>2025</v>
      </c>
      <c r="I170" s="75" t="str">
        <f t="shared" si="29"/>
        <v>10.1</v>
      </c>
      <c r="J170" s="31">
        <v>10</v>
      </c>
      <c r="K170" s="31">
        <v>1</v>
      </c>
      <c r="L170" s="31">
        <v>34454477000169</v>
      </c>
      <c r="M170" s="32" t="s">
        <v>270</v>
      </c>
      <c r="N170" s="31">
        <v>3921</v>
      </c>
      <c r="O170" s="32" t="s">
        <v>130</v>
      </c>
      <c r="P170" s="18">
        <v>45750</v>
      </c>
      <c r="Q170" s="31">
        <v>4</v>
      </c>
      <c r="R170" s="33">
        <v>2837.16</v>
      </c>
      <c r="S170" s="33">
        <v>0</v>
      </c>
      <c r="T170" s="33">
        <v>0</v>
      </c>
      <c r="U170" s="72">
        <f t="shared" si="30"/>
        <v>2837.16</v>
      </c>
      <c r="V170" s="18">
        <f>IF(X170&lt;&gt;"Liquidação Cancelada",VLOOKUP(B170,'BASE DE DADOS OPS'!$B$4:$P$9650,10,FALSE),"Liquidação Cancelada")</f>
        <v>45750</v>
      </c>
      <c r="W170" s="35">
        <f t="shared" si="31"/>
        <v>0</v>
      </c>
      <c r="X170" s="31">
        <f>VLOOKUP(A170,'BASE DE DADOS OPS'!$A$4:$P$9650,12,FALSE)</f>
        <v>1932</v>
      </c>
      <c r="Y170" s="4">
        <f>IF(X170&lt;&gt;"Liquidação Cancelada",VLOOKUP(B170,'BASE DE DADOS OPS'!$B$5:$P$9635,12,FALSE),"Liquidação Cancelada")</f>
        <v>2837.16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2837.16</v>
      </c>
      <c r="AB170" s="4">
        <f t="shared" si="32"/>
        <v>2837.16</v>
      </c>
      <c r="AC170" s="3">
        <f t="shared" si="33"/>
        <v>0</v>
      </c>
      <c r="AD170" s="62"/>
    </row>
    <row r="171" spans="1:30" s="63" customFormat="1" ht="24.95" customHeight="1" x14ac:dyDescent="0.2">
      <c r="A171" s="55" t="str">
        <f t="shared" si="25"/>
        <v>1441|1440011|233|2025|32100739000161|3920|11407,49</v>
      </c>
      <c r="B171" s="55" t="str">
        <f t="shared" si="26"/>
        <v>1441|1440011|233|2025|2127</v>
      </c>
      <c r="C171" s="61" t="str">
        <f t="shared" si="27"/>
        <v>1440011|2127</v>
      </c>
      <c r="D171" s="31">
        <v>1441</v>
      </c>
      <c r="E171" s="31">
        <v>1440011</v>
      </c>
      <c r="F171" s="75" t="str">
        <f t="shared" si="28"/>
        <v>233/2025</v>
      </c>
      <c r="G171" s="77">
        <v>233</v>
      </c>
      <c r="H171" s="77">
        <v>2025</v>
      </c>
      <c r="I171" s="75" t="str">
        <f t="shared" si="29"/>
        <v>10.1</v>
      </c>
      <c r="J171" s="31">
        <v>10</v>
      </c>
      <c r="K171" s="31">
        <v>1</v>
      </c>
      <c r="L171" s="31">
        <v>32100739000161</v>
      </c>
      <c r="M171" s="32" t="s">
        <v>271</v>
      </c>
      <c r="N171" s="31">
        <v>3920</v>
      </c>
      <c r="O171" s="32" t="s">
        <v>132</v>
      </c>
      <c r="P171" s="18">
        <v>45754</v>
      </c>
      <c r="Q171" s="31">
        <v>3</v>
      </c>
      <c r="R171" s="33">
        <v>11407.49</v>
      </c>
      <c r="S171" s="33">
        <v>0</v>
      </c>
      <c r="T171" s="33">
        <v>0</v>
      </c>
      <c r="U171" s="72">
        <f t="shared" si="30"/>
        <v>11407.49</v>
      </c>
      <c r="V171" s="18">
        <f>IF(X171&lt;&gt;"Liquidação Cancelada",VLOOKUP(B171,'BASE DE DADOS OPS'!$B$4:$P$9650,10,FALSE),"Liquidação Cancelada")</f>
        <v>45754</v>
      </c>
      <c r="W171" s="35">
        <f t="shared" si="31"/>
        <v>0</v>
      </c>
      <c r="X171" s="31">
        <f>VLOOKUP(A171,'BASE DE DADOS OPS'!$A$4:$P$9650,12,FALSE)</f>
        <v>2127</v>
      </c>
      <c r="Y171" s="4">
        <f>IF(X171&lt;&gt;"Liquidação Cancelada",VLOOKUP(B171,'BASE DE DADOS OPS'!$B$5:$P$9635,12,FALSE),"Liquidação Cancelada")</f>
        <v>11407.49</v>
      </c>
      <c r="Z171" s="4">
        <f>IF(X171&lt;&gt;"Liquidação Cancelada",VLOOKUP(B171,'BASE DE DADOS OPS'!$B$5:$P$9635,14,FALSE),"Liquidação Cancelada")</f>
        <v>547.55999999999995</v>
      </c>
      <c r="AA171" s="4">
        <f>IF(X171&lt;&gt;"Liquidação Cancelada",VLOOKUP(B171,'BASE DE DADOS OPS'!$B$5:$P$9635,13,FALSE),"Liquidação Cancelada")</f>
        <v>10859.93</v>
      </c>
      <c r="AB171" s="4">
        <f t="shared" si="32"/>
        <v>10859.93</v>
      </c>
      <c r="AC171" s="3">
        <f t="shared" si="33"/>
        <v>0</v>
      </c>
      <c r="AD171" s="62"/>
    </row>
    <row r="172" spans="1:30" s="63" customFormat="1" ht="24.95" customHeight="1" x14ac:dyDescent="0.2">
      <c r="A172" s="55" t="str">
        <f t="shared" si="25"/>
        <v>1441|1440011|234|2025|9256973000160|3920|10084,38</v>
      </c>
      <c r="B172" s="55" t="str">
        <f t="shared" si="26"/>
        <v>1441|1440011|234|2025|2160</v>
      </c>
      <c r="C172" s="61" t="str">
        <f t="shared" si="27"/>
        <v>1440011|2160</v>
      </c>
      <c r="D172" s="31">
        <v>1441</v>
      </c>
      <c r="E172" s="31">
        <v>1440011</v>
      </c>
      <c r="F172" s="75" t="str">
        <f t="shared" si="28"/>
        <v>234/2025</v>
      </c>
      <c r="G172" s="77">
        <v>234</v>
      </c>
      <c r="H172" s="77">
        <v>2025</v>
      </c>
      <c r="I172" s="75" t="str">
        <f t="shared" si="29"/>
        <v>10.1</v>
      </c>
      <c r="J172" s="31">
        <v>10</v>
      </c>
      <c r="K172" s="31">
        <v>1</v>
      </c>
      <c r="L172" s="31">
        <v>9256973000160</v>
      </c>
      <c r="M172" s="32" t="s">
        <v>272</v>
      </c>
      <c r="N172" s="31">
        <v>3920</v>
      </c>
      <c r="O172" s="32" t="s">
        <v>132</v>
      </c>
      <c r="P172" s="18">
        <v>45755</v>
      </c>
      <c r="Q172" s="31">
        <v>3</v>
      </c>
      <c r="R172" s="33">
        <v>10084.379999999999</v>
      </c>
      <c r="S172" s="33">
        <v>0</v>
      </c>
      <c r="T172" s="33">
        <v>0</v>
      </c>
      <c r="U172" s="72">
        <f t="shared" si="30"/>
        <v>10084.379999999999</v>
      </c>
      <c r="V172" s="18">
        <f>IF(X172&lt;&gt;"Liquidação Cancelada",VLOOKUP(B172,'BASE DE DADOS OPS'!$B$4:$P$9650,10,FALSE),"Liquidação Cancelada")</f>
        <v>45755</v>
      </c>
      <c r="W172" s="35">
        <f t="shared" si="31"/>
        <v>0</v>
      </c>
      <c r="X172" s="31">
        <f>VLOOKUP(A172,'BASE DE DADOS OPS'!$A$4:$P$9650,12,FALSE)</f>
        <v>2160</v>
      </c>
      <c r="Y172" s="4">
        <f>IF(X172&lt;&gt;"Liquidação Cancelada",VLOOKUP(B172,'BASE DE DADOS OPS'!$B$5:$P$9635,12,FALSE),"Liquidação Cancelada")</f>
        <v>10084.379999999999</v>
      </c>
      <c r="Z172" s="4">
        <f>IF(X172&lt;&gt;"Liquidação Cancelada",VLOOKUP(B172,'BASE DE DADOS OPS'!$B$5:$P$9635,14,FALSE),"Liquidação Cancelada")</f>
        <v>484.05</v>
      </c>
      <c r="AA172" s="4">
        <f>IF(X172&lt;&gt;"Liquidação Cancelada",VLOOKUP(B172,'BASE DE DADOS OPS'!$B$5:$P$9635,13,FALSE),"Liquidação Cancelada")</f>
        <v>9600.33</v>
      </c>
      <c r="AB172" s="4">
        <f t="shared" si="32"/>
        <v>9600.33</v>
      </c>
      <c r="AC172" s="3">
        <f t="shared" si="33"/>
        <v>0</v>
      </c>
      <c r="AD172" s="62"/>
    </row>
    <row r="173" spans="1:30" s="63" customFormat="1" ht="24.95" customHeight="1" x14ac:dyDescent="0.2">
      <c r="A173" s="55" t="str">
        <f t="shared" si="25"/>
        <v>1441|1440011|236|2025|40574380000192|3920|192797,18</v>
      </c>
      <c r="B173" s="55" t="str">
        <f t="shared" si="26"/>
        <v>1441|1440011|236|2025|2077</v>
      </c>
      <c r="C173" s="61" t="str">
        <f t="shared" si="27"/>
        <v>1440011|2077</v>
      </c>
      <c r="D173" s="31">
        <v>1441</v>
      </c>
      <c r="E173" s="31">
        <v>1440011</v>
      </c>
      <c r="F173" s="75" t="str">
        <f t="shared" si="28"/>
        <v>236/2025</v>
      </c>
      <c r="G173" s="77">
        <v>236</v>
      </c>
      <c r="H173" s="77">
        <v>2025</v>
      </c>
      <c r="I173" s="75" t="str">
        <f t="shared" si="29"/>
        <v>10.1</v>
      </c>
      <c r="J173" s="31">
        <v>10</v>
      </c>
      <c r="K173" s="31">
        <v>1</v>
      </c>
      <c r="L173" s="31">
        <v>40574380000192</v>
      </c>
      <c r="M173" s="32" t="s">
        <v>273</v>
      </c>
      <c r="N173" s="31">
        <v>3920</v>
      </c>
      <c r="O173" s="32" t="s">
        <v>132</v>
      </c>
      <c r="P173" s="18">
        <v>45751</v>
      </c>
      <c r="Q173" s="31">
        <v>3</v>
      </c>
      <c r="R173" s="33">
        <v>192797.18</v>
      </c>
      <c r="S173" s="33">
        <v>0</v>
      </c>
      <c r="T173" s="33">
        <v>0</v>
      </c>
      <c r="U173" s="72">
        <f t="shared" si="30"/>
        <v>192797.18</v>
      </c>
      <c r="V173" s="18">
        <f>IF(X173&lt;&gt;"Liquidação Cancelada",VLOOKUP(B173,'BASE DE DADOS OPS'!$B$4:$P$9650,10,FALSE),"Liquidação Cancelada")</f>
        <v>45754</v>
      </c>
      <c r="W173" s="35">
        <f t="shared" si="31"/>
        <v>1</v>
      </c>
      <c r="X173" s="31">
        <f>VLOOKUP(A173,'BASE DE DADOS OPS'!$A$4:$P$9650,12,FALSE)</f>
        <v>2077</v>
      </c>
      <c r="Y173" s="4">
        <f>IF(X173&lt;&gt;"Liquidação Cancelada",VLOOKUP(B173,'BASE DE DADOS OPS'!$B$5:$P$9635,12,FALSE),"Liquidação Cancelada")</f>
        <v>192797.18000000002</v>
      </c>
      <c r="Z173" s="4">
        <f>IF(X173&lt;&gt;"Liquidação Cancelada",VLOOKUP(B173,'BASE DE DADOS OPS'!$B$5:$P$9635,14,FALSE),"Liquidação Cancelada")</f>
        <v>9254.26</v>
      </c>
      <c r="AA173" s="4">
        <f>IF(X173&lt;&gt;"Liquidação Cancelada",VLOOKUP(B173,'BASE DE DADOS OPS'!$B$5:$P$9635,13,FALSE),"Liquidação Cancelada")</f>
        <v>183542.92</v>
      </c>
      <c r="AB173" s="4">
        <f t="shared" si="32"/>
        <v>183542.92</v>
      </c>
      <c r="AC173" s="3">
        <f t="shared" si="33"/>
        <v>-2.9103830456733704E-11</v>
      </c>
      <c r="AD173" s="62"/>
    </row>
    <row r="174" spans="1:30" s="63" customFormat="1" ht="24.95" customHeight="1" x14ac:dyDescent="0.2">
      <c r="A174" s="55" t="str">
        <f t="shared" si="25"/>
        <v>1441|1440011|237|2025|29315416000180|3920|2532,18</v>
      </c>
      <c r="B174" s="55" t="str">
        <f t="shared" si="26"/>
        <v>1441|1440011|237|2025|2180</v>
      </c>
      <c r="C174" s="61" t="str">
        <f t="shared" si="27"/>
        <v>1440011|2180</v>
      </c>
      <c r="D174" s="31">
        <v>1441</v>
      </c>
      <c r="E174" s="31">
        <v>1440011</v>
      </c>
      <c r="F174" s="75" t="str">
        <f t="shared" si="28"/>
        <v>237/2025</v>
      </c>
      <c r="G174" s="77">
        <v>237</v>
      </c>
      <c r="H174" s="77">
        <v>2025</v>
      </c>
      <c r="I174" s="75" t="str">
        <f t="shared" si="29"/>
        <v>10.1</v>
      </c>
      <c r="J174" s="31">
        <v>10</v>
      </c>
      <c r="K174" s="31">
        <v>1</v>
      </c>
      <c r="L174" s="31">
        <v>29315416000180</v>
      </c>
      <c r="M174" s="32" t="s">
        <v>274</v>
      </c>
      <c r="N174" s="31">
        <v>3920</v>
      </c>
      <c r="O174" s="32" t="s">
        <v>132</v>
      </c>
      <c r="P174" s="18">
        <v>45755</v>
      </c>
      <c r="Q174" s="31">
        <v>3</v>
      </c>
      <c r="R174" s="33">
        <v>2532.1799999999998</v>
      </c>
      <c r="S174" s="33">
        <v>0</v>
      </c>
      <c r="T174" s="33">
        <v>0</v>
      </c>
      <c r="U174" s="72">
        <f t="shared" si="30"/>
        <v>2532.1799999999998</v>
      </c>
      <c r="V174" s="18">
        <f>IF(X174&lt;&gt;"Liquidação Cancelada",VLOOKUP(B174,'BASE DE DADOS OPS'!$B$4:$P$9650,10,FALSE),"Liquidação Cancelada")</f>
        <v>45755</v>
      </c>
      <c r="W174" s="35">
        <f t="shared" si="31"/>
        <v>0</v>
      </c>
      <c r="X174" s="31">
        <f>VLOOKUP(A174,'BASE DE DADOS OPS'!$A$4:$P$9650,12,FALSE)</f>
        <v>2180</v>
      </c>
      <c r="Y174" s="4">
        <f>IF(X174&lt;&gt;"Liquidação Cancelada",VLOOKUP(B174,'BASE DE DADOS OPS'!$B$5:$P$9635,12,FALSE),"Liquidação Cancelada")</f>
        <v>2532.1799999999998</v>
      </c>
      <c r="Z174" s="4">
        <f>IF(X174&lt;&gt;"Liquidação Cancelada",VLOOKUP(B174,'BASE DE DADOS OPS'!$B$5:$P$9635,14,FALSE),"Liquidação Cancelada")</f>
        <v>121.54</v>
      </c>
      <c r="AA174" s="4">
        <f>IF(X174&lt;&gt;"Liquidação Cancelada",VLOOKUP(B174,'BASE DE DADOS OPS'!$B$5:$P$9635,13,FALSE),"Liquidação Cancelada")</f>
        <v>2410.64</v>
      </c>
      <c r="AB174" s="4">
        <f t="shared" si="32"/>
        <v>2410.64</v>
      </c>
      <c r="AC174" s="3">
        <f t="shared" si="33"/>
        <v>0</v>
      </c>
      <c r="AD174" s="62"/>
    </row>
    <row r="175" spans="1:30" s="63" customFormat="1" ht="24.95" customHeight="1" x14ac:dyDescent="0.2">
      <c r="A175" s="55" t="str">
        <f t="shared" si="25"/>
        <v>1441|1440011|238|2025|5097591000180|3920|25000</v>
      </c>
      <c r="B175" s="55" t="str">
        <f t="shared" si="26"/>
        <v>1441|1440011|238|2025|2083</v>
      </c>
      <c r="C175" s="61" t="str">
        <f t="shared" si="27"/>
        <v>1440011|2083</v>
      </c>
      <c r="D175" s="31">
        <v>1441</v>
      </c>
      <c r="E175" s="31">
        <v>1440011</v>
      </c>
      <c r="F175" s="75" t="str">
        <f t="shared" si="28"/>
        <v>238/2025</v>
      </c>
      <c r="G175" s="77">
        <v>238</v>
      </c>
      <c r="H175" s="77">
        <v>2025</v>
      </c>
      <c r="I175" s="75" t="str">
        <f t="shared" si="29"/>
        <v>10.1</v>
      </c>
      <c r="J175" s="31">
        <v>10</v>
      </c>
      <c r="K175" s="31">
        <v>1</v>
      </c>
      <c r="L175" s="31">
        <v>5097591000180</v>
      </c>
      <c r="M175" s="32" t="s">
        <v>275</v>
      </c>
      <c r="N175" s="31">
        <v>3920</v>
      </c>
      <c r="O175" s="32" t="s">
        <v>132</v>
      </c>
      <c r="P175" s="18">
        <v>45751</v>
      </c>
      <c r="Q175" s="31">
        <v>3</v>
      </c>
      <c r="R175" s="33">
        <v>25000</v>
      </c>
      <c r="S175" s="33">
        <v>0</v>
      </c>
      <c r="T175" s="33">
        <v>0</v>
      </c>
      <c r="U175" s="72">
        <f t="shared" si="30"/>
        <v>25000</v>
      </c>
      <c r="V175" s="18">
        <f>IF(X175&lt;&gt;"Liquidação Cancelada",VLOOKUP(B175,'BASE DE DADOS OPS'!$B$4:$P$9650,10,FALSE),"Liquidação Cancelada")</f>
        <v>45754</v>
      </c>
      <c r="W175" s="35">
        <f t="shared" si="31"/>
        <v>1</v>
      </c>
      <c r="X175" s="31">
        <f>VLOOKUP(A175,'BASE DE DADOS OPS'!$A$4:$P$9650,12,FALSE)</f>
        <v>2083</v>
      </c>
      <c r="Y175" s="4">
        <f>IF(X175&lt;&gt;"Liquidação Cancelada",VLOOKUP(B175,'BASE DE DADOS OPS'!$B$5:$P$9635,12,FALSE),"Liquidação Cancelada")</f>
        <v>25000</v>
      </c>
      <c r="Z175" s="4">
        <f>IF(X175&lt;&gt;"Liquidação Cancelada",VLOOKUP(B175,'BASE DE DADOS OPS'!$B$5:$P$9635,14,FALSE),"Liquidação Cancelada")</f>
        <v>1200</v>
      </c>
      <c r="AA175" s="4">
        <f>IF(X175&lt;&gt;"Liquidação Cancelada",VLOOKUP(B175,'BASE DE DADOS OPS'!$B$5:$P$9635,13,FALSE),"Liquidação Cancelada")</f>
        <v>23800</v>
      </c>
      <c r="AB175" s="4">
        <f t="shared" si="32"/>
        <v>23800</v>
      </c>
      <c r="AC175" s="3">
        <f t="shared" si="33"/>
        <v>0</v>
      </c>
      <c r="AD175" s="62"/>
    </row>
    <row r="176" spans="1:30" s="63" customFormat="1" ht="24.95" customHeight="1" x14ac:dyDescent="0.2">
      <c r="A176" s="55" t="str">
        <f t="shared" si="25"/>
        <v>1441|1440011|239|2025|66605734000102|3942|351,6</v>
      </c>
      <c r="B176" s="55" t="str">
        <f t="shared" si="26"/>
        <v>1441|1440011|239|2025|2134</v>
      </c>
      <c r="C176" s="61" t="str">
        <f t="shared" si="27"/>
        <v>1440011|2134</v>
      </c>
      <c r="D176" s="31">
        <v>1441</v>
      </c>
      <c r="E176" s="31">
        <v>1440011</v>
      </c>
      <c r="F176" s="75" t="str">
        <f t="shared" si="28"/>
        <v>239/2025</v>
      </c>
      <c r="G176" s="77">
        <v>239</v>
      </c>
      <c r="H176" s="77">
        <v>2025</v>
      </c>
      <c r="I176" s="75" t="str">
        <f t="shared" si="29"/>
        <v>10.1</v>
      </c>
      <c r="J176" s="31">
        <v>10</v>
      </c>
      <c r="K176" s="31">
        <v>1</v>
      </c>
      <c r="L176" s="31">
        <v>66605734000102</v>
      </c>
      <c r="M176" s="32" t="s">
        <v>276</v>
      </c>
      <c r="N176" s="31">
        <v>3942</v>
      </c>
      <c r="O176" s="32" t="s">
        <v>277</v>
      </c>
      <c r="P176" s="18">
        <v>45751</v>
      </c>
      <c r="Q176" s="31">
        <v>3</v>
      </c>
      <c r="R176" s="33">
        <v>351.6</v>
      </c>
      <c r="S176" s="33">
        <v>0</v>
      </c>
      <c r="T176" s="33">
        <v>0</v>
      </c>
      <c r="U176" s="72">
        <f t="shared" si="30"/>
        <v>351.6</v>
      </c>
      <c r="V176" s="18">
        <f>IF(X176&lt;&gt;"Liquidação Cancelada",VLOOKUP(B176,'BASE DE DADOS OPS'!$B$4:$P$9650,10,FALSE),"Liquidação Cancelada")</f>
        <v>45754</v>
      </c>
      <c r="W176" s="35">
        <f t="shared" si="31"/>
        <v>1</v>
      </c>
      <c r="X176" s="31">
        <f>VLOOKUP(A176,'BASE DE DADOS OPS'!$A$4:$P$9650,12,FALSE)</f>
        <v>2134</v>
      </c>
      <c r="Y176" s="4">
        <f>IF(X176&lt;&gt;"Liquidação Cancelada",VLOOKUP(B176,'BASE DE DADOS OPS'!$B$5:$P$9635,12,FALSE),"Liquidação Cancelada")</f>
        <v>351.6</v>
      </c>
      <c r="Z176" s="4">
        <f>IF(X176&lt;&gt;"Liquidação Cancelada",VLOOKUP(B176,'BASE DE DADOS OPS'!$B$5:$P$9635,14,FALSE),"Liquidação Cancelada")</f>
        <v>16.88</v>
      </c>
      <c r="AA176" s="4">
        <f>IF(X176&lt;&gt;"Liquidação Cancelada",VLOOKUP(B176,'BASE DE DADOS OPS'!$B$5:$P$9635,13,FALSE),"Liquidação Cancelada")</f>
        <v>334.72</v>
      </c>
      <c r="AB176" s="4">
        <f t="shared" si="32"/>
        <v>334.72</v>
      </c>
      <c r="AC176" s="3">
        <f t="shared" si="33"/>
        <v>0</v>
      </c>
      <c r="AD176" s="62"/>
    </row>
    <row r="177" spans="1:30" s="63" customFormat="1" ht="24.95" customHeight="1" x14ac:dyDescent="0.2">
      <c r="A177" s="55" t="str">
        <f t="shared" si="25"/>
        <v>1441|1440011|240|2025|76535764000143|4005|1938,9</v>
      </c>
      <c r="B177" s="55" t="str">
        <f t="shared" si="26"/>
        <v>1441|1440011|240|2025|2236</v>
      </c>
      <c r="C177" s="61" t="str">
        <f t="shared" si="27"/>
        <v>1440011|2236</v>
      </c>
      <c r="D177" s="31">
        <v>1441</v>
      </c>
      <c r="E177" s="31">
        <v>1440011</v>
      </c>
      <c r="F177" s="75" t="str">
        <f t="shared" si="28"/>
        <v>240/2025</v>
      </c>
      <c r="G177" s="77">
        <v>240</v>
      </c>
      <c r="H177" s="77">
        <v>2025</v>
      </c>
      <c r="I177" s="75" t="str">
        <f t="shared" si="29"/>
        <v>10.1</v>
      </c>
      <c r="J177" s="31">
        <v>10</v>
      </c>
      <c r="K177" s="31">
        <v>1</v>
      </c>
      <c r="L177" s="31">
        <v>76535764000143</v>
      </c>
      <c r="M177" s="32" t="s">
        <v>278</v>
      </c>
      <c r="N177" s="31">
        <v>4005</v>
      </c>
      <c r="O177" s="32" t="s">
        <v>279</v>
      </c>
      <c r="P177" s="18">
        <v>45755</v>
      </c>
      <c r="Q177" s="31">
        <v>2</v>
      </c>
      <c r="R177" s="33">
        <v>1938.9</v>
      </c>
      <c r="S177" s="33">
        <v>0</v>
      </c>
      <c r="T177" s="33">
        <v>0</v>
      </c>
      <c r="U177" s="72">
        <f t="shared" si="30"/>
        <v>1938.9</v>
      </c>
      <c r="V177" s="18">
        <f>IF(X177&lt;&gt;"Liquidação Cancelada",VLOOKUP(B177,'BASE DE DADOS OPS'!$B$4:$P$9650,10,FALSE),"Liquidação Cancelada")</f>
        <v>45756</v>
      </c>
      <c r="W177" s="35">
        <f t="shared" si="31"/>
        <v>1</v>
      </c>
      <c r="X177" s="31">
        <f>VLOOKUP(A177,'BASE DE DADOS OPS'!$A$4:$P$9650,12,FALSE)</f>
        <v>2236</v>
      </c>
      <c r="Y177" s="4">
        <f>IF(X177&lt;&gt;"Liquidação Cancelada",VLOOKUP(B177,'BASE DE DADOS OPS'!$B$5:$P$9635,12,FALSE),"Liquidação Cancelada")</f>
        <v>1938.8999999999999</v>
      </c>
      <c r="Z177" s="4">
        <f>IF(X177&lt;&gt;"Liquidação Cancelada",VLOOKUP(B177,'BASE DE DADOS OPS'!$B$5:$P$9635,14,FALSE),"Liquidação Cancelada")</f>
        <v>93.07</v>
      </c>
      <c r="AA177" s="4">
        <f>IF(X177&lt;&gt;"Liquidação Cancelada",VLOOKUP(B177,'BASE DE DADOS OPS'!$B$5:$P$9635,13,FALSE),"Liquidação Cancelada")</f>
        <v>1845.83</v>
      </c>
      <c r="AB177" s="4">
        <f t="shared" si="32"/>
        <v>1845.83</v>
      </c>
      <c r="AC177" s="3">
        <f t="shared" si="33"/>
        <v>2.2737367544323206E-13</v>
      </c>
      <c r="AD177" s="62"/>
    </row>
    <row r="178" spans="1:30" s="63" customFormat="1" ht="24.95" customHeight="1" x14ac:dyDescent="0.2">
      <c r="A178" s="55" t="str">
        <f t="shared" si="25"/>
        <v>1441|1440011|241|2025|76535764000143|4005|257,24</v>
      </c>
      <c r="B178" s="55" t="str">
        <f t="shared" si="26"/>
        <v>1441|1440011|241|2025|2234</v>
      </c>
      <c r="C178" s="61" t="str">
        <f t="shared" si="27"/>
        <v>1440011|2234</v>
      </c>
      <c r="D178" s="31">
        <v>1441</v>
      </c>
      <c r="E178" s="31">
        <v>1440011</v>
      </c>
      <c r="F178" s="75" t="str">
        <f t="shared" si="28"/>
        <v>241/2025</v>
      </c>
      <c r="G178" s="77">
        <v>241</v>
      </c>
      <c r="H178" s="77">
        <v>2025</v>
      </c>
      <c r="I178" s="75" t="str">
        <f t="shared" si="29"/>
        <v>10.1</v>
      </c>
      <c r="J178" s="31">
        <v>10</v>
      </c>
      <c r="K178" s="31">
        <v>1</v>
      </c>
      <c r="L178" s="31">
        <v>76535764000143</v>
      </c>
      <c r="M178" s="32" t="s">
        <v>278</v>
      </c>
      <c r="N178" s="31">
        <v>4005</v>
      </c>
      <c r="O178" s="32" t="s">
        <v>279</v>
      </c>
      <c r="P178" s="18">
        <v>45755</v>
      </c>
      <c r="Q178" s="31">
        <v>2</v>
      </c>
      <c r="R178" s="33">
        <v>257.24</v>
      </c>
      <c r="S178" s="33">
        <v>0</v>
      </c>
      <c r="T178" s="33">
        <v>0</v>
      </c>
      <c r="U178" s="72">
        <f t="shared" si="30"/>
        <v>257.24</v>
      </c>
      <c r="V178" s="18">
        <f>IF(X178&lt;&gt;"Liquidação Cancelada",VLOOKUP(B178,'BASE DE DADOS OPS'!$B$4:$P$9650,10,FALSE),"Liquidação Cancelada")</f>
        <v>45756</v>
      </c>
      <c r="W178" s="35">
        <f t="shared" si="31"/>
        <v>1</v>
      </c>
      <c r="X178" s="31">
        <f>VLOOKUP(A178,'BASE DE DADOS OPS'!$A$4:$P$9650,12,FALSE)</f>
        <v>2234</v>
      </c>
      <c r="Y178" s="4">
        <f>IF(X178&lt;&gt;"Liquidação Cancelada",VLOOKUP(B178,'BASE DE DADOS OPS'!$B$5:$P$9635,12,FALSE),"Liquidação Cancelada")</f>
        <v>257.24</v>
      </c>
      <c r="Z178" s="4">
        <f>IF(X178&lt;&gt;"Liquidação Cancelada",VLOOKUP(B178,'BASE DE DADOS OPS'!$B$5:$P$9635,14,FALSE),"Liquidação Cancelada")</f>
        <v>12.35</v>
      </c>
      <c r="AA178" s="4">
        <f>IF(X178&lt;&gt;"Liquidação Cancelada",VLOOKUP(B178,'BASE DE DADOS OPS'!$B$5:$P$9635,13,FALSE),"Liquidação Cancelada")</f>
        <v>244.89</v>
      </c>
      <c r="AB178" s="4">
        <f t="shared" si="32"/>
        <v>244.89000000000001</v>
      </c>
      <c r="AC178" s="3">
        <f t="shared" si="33"/>
        <v>-2.8421709430404007E-14</v>
      </c>
      <c r="AD178" s="62"/>
    </row>
    <row r="179" spans="1:30" s="63" customFormat="1" ht="24.95" customHeight="1" x14ac:dyDescent="0.2">
      <c r="A179" s="55" t="str">
        <f t="shared" si="25"/>
        <v>1441|1440011|244|2025|9475334000196|3999|4450,13</v>
      </c>
      <c r="B179" s="55" t="str">
        <f t="shared" si="26"/>
        <v>1441|1440011|244|2025|2405</v>
      </c>
      <c r="C179" s="61" t="str">
        <f t="shared" si="27"/>
        <v>1440011|2405</v>
      </c>
      <c r="D179" s="31">
        <v>1441</v>
      </c>
      <c r="E179" s="31">
        <v>1440011</v>
      </c>
      <c r="F179" s="75" t="str">
        <f t="shared" si="28"/>
        <v>244/2025</v>
      </c>
      <c r="G179" s="77">
        <v>244</v>
      </c>
      <c r="H179" s="77">
        <v>2025</v>
      </c>
      <c r="I179" s="75" t="str">
        <f t="shared" si="29"/>
        <v>10.1</v>
      </c>
      <c r="J179" s="31">
        <v>10</v>
      </c>
      <c r="K179" s="31">
        <v>1</v>
      </c>
      <c r="L179" s="31">
        <v>9475334000196</v>
      </c>
      <c r="M179" s="32" t="s">
        <v>280</v>
      </c>
      <c r="N179" s="31">
        <v>3999</v>
      </c>
      <c r="O179" s="32" t="s">
        <v>242</v>
      </c>
      <c r="P179" s="18">
        <v>45761</v>
      </c>
      <c r="Q179" s="31">
        <v>2</v>
      </c>
      <c r="R179" s="33">
        <v>4450.13</v>
      </c>
      <c r="S179" s="33">
        <v>0</v>
      </c>
      <c r="T179" s="33">
        <v>0</v>
      </c>
      <c r="U179" s="72">
        <f t="shared" si="30"/>
        <v>4450.13</v>
      </c>
      <c r="V179" s="18">
        <f>IF(X179&lt;&gt;"Liquidação Cancelada",VLOOKUP(B179,'BASE DE DADOS OPS'!$B$4:$P$9650,10,FALSE),"Liquidação Cancelada")</f>
        <v>45761</v>
      </c>
      <c r="W179" s="35">
        <f t="shared" si="31"/>
        <v>0</v>
      </c>
      <c r="X179" s="31">
        <f>VLOOKUP(A179,'BASE DE DADOS OPS'!$A$4:$P$9650,12,FALSE)</f>
        <v>2405</v>
      </c>
      <c r="Y179" s="4">
        <f>IF(X179&lt;&gt;"Liquidação Cancelada",VLOOKUP(B179,'BASE DE DADOS OPS'!$B$5:$P$9635,12,FALSE),"Liquidação Cancelada")</f>
        <v>4450.13</v>
      </c>
      <c r="Z179" s="4">
        <f>IF(X179&lt;&gt;"Liquidação Cancelada",VLOOKUP(B179,'BASE DE DADOS OPS'!$B$5:$P$9635,14,FALSE),"Liquidação Cancelada")</f>
        <v>213.61</v>
      </c>
      <c r="AA179" s="4">
        <f>IF(X179&lt;&gt;"Liquidação Cancelada",VLOOKUP(B179,'BASE DE DADOS OPS'!$B$5:$P$9635,13,FALSE),"Liquidação Cancelada")</f>
        <v>4236.5200000000004</v>
      </c>
      <c r="AB179" s="4">
        <f t="shared" si="32"/>
        <v>4236.5200000000004</v>
      </c>
      <c r="AC179" s="3">
        <f t="shared" si="33"/>
        <v>0</v>
      </c>
      <c r="AD179" s="62"/>
    </row>
    <row r="180" spans="1:30" s="63" customFormat="1" ht="24.95" customHeight="1" x14ac:dyDescent="0.2">
      <c r="A180" s="55" t="str">
        <f t="shared" si="25"/>
        <v>1441|1440011|245|2025|2623259000114|3961|247,15</v>
      </c>
      <c r="B180" s="55" t="str">
        <f t="shared" si="26"/>
        <v>1441|1440011|245|2025|2384</v>
      </c>
      <c r="C180" s="61" t="str">
        <f t="shared" si="27"/>
        <v>1440011|2384</v>
      </c>
      <c r="D180" s="31">
        <v>1441</v>
      </c>
      <c r="E180" s="31">
        <v>1440011</v>
      </c>
      <c r="F180" s="75" t="str">
        <f t="shared" si="28"/>
        <v>245/2025</v>
      </c>
      <c r="G180" s="77">
        <v>245</v>
      </c>
      <c r="H180" s="77">
        <v>2025</v>
      </c>
      <c r="I180" s="75" t="str">
        <f t="shared" si="29"/>
        <v>10.1</v>
      </c>
      <c r="J180" s="31">
        <v>10</v>
      </c>
      <c r="K180" s="31">
        <v>1</v>
      </c>
      <c r="L180" s="31">
        <v>2623259000114</v>
      </c>
      <c r="M180" s="32" t="s">
        <v>281</v>
      </c>
      <c r="N180" s="31">
        <v>3961</v>
      </c>
      <c r="O180" s="32" t="s">
        <v>282</v>
      </c>
      <c r="P180" s="18">
        <v>45758</v>
      </c>
      <c r="Q180" s="31">
        <v>3</v>
      </c>
      <c r="R180" s="33">
        <v>254.32</v>
      </c>
      <c r="S180" s="33">
        <v>7.17</v>
      </c>
      <c r="T180" s="33">
        <v>0</v>
      </c>
      <c r="U180" s="72">
        <f t="shared" si="30"/>
        <v>247.15</v>
      </c>
      <c r="V180" s="18">
        <f>IF(X180&lt;&gt;"Liquidação Cancelada",VLOOKUP(B180,'BASE DE DADOS OPS'!$B$4:$P$9650,10,FALSE),"Liquidação Cancelada")</f>
        <v>45761</v>
      </c>
      <c r="W180" s="35">
        <f t="shared" si="31"/>
        <v>1</v>
      </c>
      <c r="X180" s="31">
        <f>VLOOKUP(A180,'BASE DE DADOS OPS'!$A$4:$P$9650,12,FALSE)</f>
        <v>2384</v>
      </c>
      <c r="Y180" s="4">
        <f>IF(X180&lt;&gt;"Liquidação Cancelada",VLOOKUP(B180,'BASE DE DADOS OPS'!$B$5:$P$9635,12,FALSE),"Liquidação Cancelada")</f>
        <v>247.15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247.15</v>
      </c>
      <c r="AB180" s="4">
        <f t="shared" si="32"/>
        <v>247.15</v>
      </c>
      <c r="AC180" s="3">
        <f t="shared" si="33"/>
        <v>0</v>
      </c>
      <c r="AD180" s="62"/>
    </row>
    <row r="181" spans="1:30" s="63" customFormat="1" ht="24.95" customHeight="1" x14ac:dyDescent="0.2">
      <c r="A181" s="55" t="str">
        <f t="shared" si="25"/>
        <v>1441|1440011|248|2025|12057731000152|3921|73204</v>
      </c>
      <c r="B181" s="55" t="str">
        <f t="shared" si="26"/>
        <v>1441|1440011|248|2025|2474</v>
      </c>
      <c r="C181" s="61" t="str">
        <f t="shared" si="27"/>
        <v>1440011|2474</v>
      </c>
      <c r="D181" s="31">
        <v>1441</v>
      </c>
      <c r="E181" s="31">
        <v>1440011</v>
      </c>
      <c r="F181" s="75" t="str">
        <f t="shared" si="28"/>
        <v>248/2025</v>
      </c>
      <c r="G181" s="77">
        <v>248</v>
      </c>
      <c r="H181" s="77">
        <v>2025</v>
      </c>
      <c r="I181" s="75" t="str">
        <f t="shared" si="29"/>
        <v>10.1</v>
      </c>
      <c r="J181" s="31">
        <v>10</v>
      </c>
      <c r="K181" s="31">
        <v>1</v>
      </c>
      <c r="L181" s="31">
        <v>12057731000152</v>
      </c>
      <c r="M181" s="32" t="s">
        <v>283</v>
      </c>
      <c r="N181" s="31">
        <v>3921</v>
      </c>
      <c r="O181" s="32" t="s">
        <v>130</v>
      </c>
      <c r="P181" s="18">
        <v>45769</v>
      </c>
      <c r="Q181" s="31">
        <v>1</v>
      </c>
      <c r="R181" s="33">
        <v>77320</v>
      </c>
      <c r="S181" s="33">
        <v>4116</v>
      </c>
      <c r="T181" s="33">
        <v>0</v>
      </c>
      <c r="U181" s="72">
        <f t="shared" si="30"/>
        <v>73204</v>
      </c>
      <c r="V181" s="18">
        <f>IF(X181&lt;&gt;"Liquidação Cancelada",VLOOKUP(B181,'BASE DE DADOS OPS'!$B$4:$P$9650,10,FALSE),"Liquidação Cancelada")</f>
        <v>45770</v>
      </c>
      <c r="W181" s="35">
        <f t="shared" si="31"/>
        <v>1</v>
      </c>
      <c r="X181" s="31">
        <f>VLOOKUP(A181,'BASE DE DADOS OPS'!$A$4:$P$9650,12,FALSE)</f>
        <v>2474</v>
      </c>
      <c r="Y181" s="4">
        <f>IF(X181&lt;&gt;"Liquidação Cancelada",VLOOKUP(B181,'BASE DE DADOS OPS'!$B$5:$P$9635,12,FALSE),"Liquidação Cancelada")</f>
        <v>73204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73204</v>
      </c>
      <c r="AB181" s="4">
        <f t="shared" si="32"/>
        <v>73204</v>
      </c>
      <c r="AC181" s="3">
        <f t="shared" si="33"/>
        <v>0</v>
      </c>
      <c r="AD181" s="62"/>
    </row>
    <row r="182" spans="1:30" s="63" customFormat="1" ht="24.95" customHeight="1" x14ac:dyDescent="0.2">
      <c r="A182" s="55" t="str">
        <f t="shared" si="25"/>
        <v>1441|1440011|249|2025|12057731000152|3922|5000</v>
      </c>
      <c r="B182" s="55" t="str">
        <f t="shared" si="26"/>
        <v>1441|1440011|249|2025|2476</v>
      </c>
      <c r="C182" s="61" t="str">
        <f t="shared" si="27"/>
        <v>1440011|2476</v>
      </c>
      <c r="D182" s="31">
        <v>1441</v>
      </c>
      <c r="E182" s="31">
        <v>1440011</v>
      </c>
      <c r="F182" s="75" t="str">
        <f t="shared" si="28"/>
        <v>249/2025</v>
      </c>
      <c r="G182" s="77">
        <v>249</v>
      </c>
      <c r="H182" s="77">
        <v>2025</v>
      </c>
      <c r="I182" s="75" t="str">
        <f t="shared" si="29"/>
        <v>10.1</v>
      </c>
      <c r="J182" s="31">
        <v>10</v>
      </c>
      <c r="K182" s="31">
        <v>1</v>
      </c>
      <c r="L182" s="31">
        <v>12057731000152</v>
      </c>
      <c r="M182" s="32" t="s">
        <v>283</v>
      </c>
      <c r="N182" s="31">
        <v>3922</v>
      </c>
      <c r="O182" s="32" t="s">
        <v>60</v>
      </c>
      <c r="P182" s="18">
        <v>45769</v>
      </c>
      <c r="Q182" s="31">
        <v>1</v>
      </c>
      <c r="R182" s="33">
        <v>5000</v>
      </c>
      <c r="S182" s="33">
        <v>0</v>
      </c>
      <c r="T182" s="33">
        <v>0</v>
      </c>
      <c r="U182" s="72">
        <f t="shared" si="30"/>
        <v>5000</v>
      </c>
      <c r="V182" s="18">
        <f>IF(X182&lt;&gt;"Liquidação Cancelada",VLOOKUP(B182,'BASE DE DADOS OPS'!$B$4:$P$9650,10,FALSE),"Liquidação Cancelada")</f>
        <v>45770</v>
      </c>
      <c r="W182" s="35">
        <f t="shared" si="31"/>
        <v>1</v>
      </c>
      <c r="X182" s="31">
        <f>VLOOKUP(A182,'BASE DE DADOS OPS'!$A$4:$P$9650,12,FALSE)</f>
        <v>2476</v>
      </c>
      <c r="Y182" s="4">
        <f>IF(X182&lt;&gt;"Liquidação Cancelada",VLOOKUP(B182,'BASE DE DADOS OPS'!$B$5:$P$9635,12,FALSE),"Liquidação Cancelada")</f>
        <v>5000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5000</v>
      </c>
      <c r="AB182" s="4">
        <f t="shared" si="32"/>
        <v>5000</v>
      </c>
      <c r="AC182" s="3">
        <f t="shared" si="33"/>
        <v>0</v>
      </c>
      <c r="AD182" s="62"/>
    </row>
    <row r="183" spans="1:30" s="63" customFormat="1" ht="24.95" customHeight="1" x14ac:dyDescent="0.2">
      <c r="A183" s="55" t="str">
        <f t="shared" si="25"/>
        <v>1441|1440011|251|2025|26136325000190|3920|915,62</v>
      </c>
      <c r="B183" s="55" t="str">
        <f t="shared" si="26"/>
        <v>1441|1440011|251|2025|2161</v>
      </c>
      <c r="C183" s="61" t="str">
        <f t="shared" si="27"/>
        <v>1440011|2161</v>
      </c>
      <c r="D183" s="31">
        <v>1441</v>
      </c>
      <c r="E183" s="31">
        <v>1440011</v>
      </c>
      <c r="F183" s="75" t="str">
        <f t="shared" si="28"/>
        <v>251/2025</v>
      </c>
      <c r="G183" s="77">
        <v>251</v>
      </c>
      <c r="H183" s="77">
        <v>2025</v>
      </c>
      <c r="I183" s="75" t="str">
        <f t="shared" si="29"/>
        <v>10.1</v>
      </c>
      <c r="J183" s="31">
        <v>10</v>
      </c>
      <c r="K183" s="31">
        <v>1</v>
      </c>
      <c r="L183" s="31">
        <v>26136325000190</v>
      </c>
      <c r="M183" s="32" t="s">
        <v>284</v>
      </c>
      <c r="N183" s="31">
        <v>3920</v>
      </c>
      <c r="O183" s="32" t="s">
        <v>132</v>
      </c>
      <c r="P183" s="18">
        <v>45754</v>
      </c>
      <c r="Q183" s="31">
        <v>3</v>
      </c>
      <c r="R183" s="33">
        <v>963.81</v>
      </c>
      <c r="S183" s="33">
        <v>48.19</v>
      </c>
      <c r="T183" s="33">
        <v>0</v>
      </c>
      <c r="U183" s="72">
        <f t="shared" si="30"/>
        <v>915.61999999999989</v>
      </c>
      <c r="V183" s="18">
        <f>IF(X183&lt;&gt;"Liquidação Cancelada",VLOOKUP(B183,'BASE DE DADOS OPS'!$B$4:$P$9650,10,FALSE),"Liquidação Cancelada")</f>
        <v>45755</v>
      </c>
      <c r="W183" s="35">
        <f t="shared" si="31"/>
        <v>1</v>
      </c>
      <c r="X183" s="31">
        <f>VLOOKUP(A183,'BASE DE DADOS OPS'!$A$4:$P$9650,12,FALSE)</f>
        <v>2161</v>
      </c>
      <c r="Y183" s="4">
        <f>IF(X183&lt;&gt;"Liquidação Cancelada",VLOOKUP(B183,'BASE DE DADOS OPS'!$B$5:$P$9635,12,FALSE),"Liquidação Cancelada")</f>
        <v>915.62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915.62</v>
      </c>
      <c r="AB183" s="4">
        <f t="shared" si="32"/>
        <v>915.62</v>
      </c>
      <c r="AC183" s="3">
        <f t="shared" si="33"/>
        <v>-1.1368683772161603E-13</v>
      </c>
      <c r="AD183" s="62"/>
    </row>
    <row r="184" spans="1:30" s="63" customFormat="1" ht="24.95" customHeight="1" x14ac:dyDescent="0.2">
      <c r="A184" s="55" t="str">
        <f t="shared" si="25"/>
        <v>1441|1440011|253|2025|5650294000110|3904|4270</v>
      </c>
      <c r="B184" s="55" t="str">
        <f t="shared" si="26"/>
        <v>1441|1440011|253|2025|2326</v>
      </c>
      <c r="C184" s="61" t="str">
        <f t="shared" si="27"/>
        <v>1440011|2326</v>
      </c>
      <c r="D184" s="31">
        <v>1441</v>
      </c>
      <c r="E184" s="31">
        <v>1440011</v>
      </c>
      <c r="F184" s="75" t="str">
        <f t="shared" si="28"/>
        <v>253/2025</v>
      </c>
      <c r="G184" s="77">
        <v>253</v>
      </c>
      <c r="H184" s="77">
        <v>2025</v>
      </c>
      <c r="I184" s="75" t="str">
        <f t="shared" si="29"/>
        <v>10.1</v>
      </c>
      <c r="J184" s="31">
        <v>10</v>
      </c>
      <c r="K184" s="31">
        <v>1</v>
      </c>
      <c r="L184" s="31">
        <v>5650294000110</v>
      </c>
      <c r="M184" s="32" t="s">
        <v>285</v>
      </c>
      <c r="N184" s="31">
        <v>3904</v>
      </c>
      <c r="O184" s="32" t="s">
        <v>254</v>
      </c>
      <c r="P184" s="18">
        <v>45757</v>
      </c>
      <c r="Q184" s="31">
        <v>1</v>
      </c>
      <c r="R184" s="33">
        <v>4270</v>
      </c>
      <c r="S184" s="33">
        <v>0</v>
      </c>
      <c r="T184" s="33">
        <v>0</v>
      </c>
      <c r="U184" s="72">
        <f t="shared" si="30"/>
        <v>4270</v>
      </c>
      <c r="V184" s="18">
        <f>IF(X184&lt;&gt;"Liquidação Cancelada",VLOOKUP(B184,'BASE DE DADOS OPS'!$B$4:$P$9650,10,FALSE),"Liquidação Cancelada")</f>
        <v>45758</v>
      </c>
      <c r="W184" s="35">
        <f t="shared" si="31"/>
        <v>1</v>
      </c>
      <c r="X184" s="31">
        <f>VLOOKUP(A184,'BASE DE DADOS OPS'!$A$4:$P$9650,12,FALSE)</f>
        <v>2326</v>
      </c>
      <c r="Y184" s="4">
        <f>IF(X184&lt;&gt;"Liquidação Cancelada",VLOOKUP(B184,'BASE DE DADOS OPS'!$B$5:$P$9635,12,FALSE),"Liquidação Cancelada")</f>
        <v>4270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4270</v>
      </c>
      <c r="AB184" s="4">
        <f t="shared" si="32"/>
        <v>4270</v>
      </c>
      <c r="AC184" s="3">
        <f t="shared" si="33"/>
        <v>0</v>
      </c>
      <c r="AD184" s="62"/>
    </row>
    <row r="185" spans="1:30" s="63" customFormat="1" ht="24.95" customHeight="1" x14ac:dyDescent="0.2">
      <c r="A185" s="55" t="str">
        <f t="shared" si="25"/>
        <v>1441|1440011|253|2025|5650294000110|3904|38262,7</v>
      </c>
      <c r="B185" s="55" t="str">
        <f t="shared" si="26"/>
        <v>1441|1440011|253|2025|2633</v>
      </c>
      <c r="C185" s="61" t="str">
        <f t="shared" si="27"/>
        <v>1440011|2633</v>
      </c>
      <c r="D185" s="31">
        <v>1441</v>
      </c>
      <c r="E185" s="31">
        <v>1440011</v>
      </c>
      <c r="F185" s="75" t="str">
        <f t="shared" si="28"/>
        <v>253/2025</v>
      </c>
      <c r="G185" s="77">
        <v>253</v>
      </c>
      <c r="H185" s="77">
        <v>2025</v>
      </c>
      <c r="I185" s="75" t="str">
        <f t="shared" si="29"/>
        <v>10.1</v>
      </c>
      <c r="J185" s="31">
        <v>10</v>
      </c>
      <c r="K185" s="31">
        <v>1</v>
      </c>
      <c r="L185" s="31">
        <v>5650294000110</v>
      </c>
      <c r="M185" s="32" t="s">
        <v>285</v>
      </c>
      <c r="N185" s="31">
        <v>3904</v>
      </c>
      <c r="O185" s="32" t="s">
        <v>254</v>
      </c>
      <c r="P185" s="18">
        <v>45777</v>
      </c>
      <c r="Q185" s="31">
        <v>2</v>
      </c>
      <c r="R185" s="33">
        <v>38262.699999999997</v>
      </c>
      <c r="S185" s="33">
        <v>0</v>
      </c>
      <c r="T185" s="33">
        <v>0</v>
      </c>
      <c r="U185" s="72">
        <f t="shared" si="30"/>
        <v>38262.699999999997</v>
      </c>
      <c r="V185" s="18">
        <f>IF(X185&lt;&gt;"Liquidação Cancelada",VLOOKUP(B185,'BASE DE DADOS OPS'!$B$4:$P$9650,10,FALSE),"Liquidação Cancelada")</f>
        <v>45782</v>
      </c>
      <c r="W185" s="35">
        <f t="shared" si="31"/>
        <v>3</v>
      </c>
      <c r="X185" s="31">
        <f>VLOOKUP(A185,'BASE DE DADOS OPS'!$A$4:$P$9650,12,FALSE)</f>
        <v>2633</v>
      </c>
      <c r="Y185" s="4">
        <f>IF(X185&lt;&gt;"Liquidação Cancelada",VLOOKUP(B185,'BASE DE DADOS OPS'!$B$5:$P$9635,12,FALSE),"Liquidação Cancelada")</f>
        <v>38262.699999999997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38262.699999999997</v>
      </c>
      <c r="AB185" s="4">
        <f t="shared" si="32"/>
        <v>38262.699999999997</v>
      </c>
      <c r="AC185" s="3">
        <f t="shared" si="33"/>
        <v>0</v>
      </c>
      <c r="AD185" s="62"/>
    </row>
    <row r="186" spans="1:30" s="63" customFormat="1" ht="24.95" customHeight="1" x14ac:dyDescent="0.2">
      <c r="A186" s="55" t="str">
        <f t="shared" si="25"/>
        <v>1441|1440011|257|2025|8265838000119|3922|75598,75</v>
      </c>
      <c r="B186" s="55" t="str">
        <f t="shared" si="26"/>
        <v>1441|1440011|257|2025|2264</v>
      </c>
      <c r="C186" s="61" t="str">
        <f t="shared" si="27"/>
        <v>1440011|2264</v>
      </c>
      <c r="D186" s="31">
        <v>1441</v>
      </c>
      <c r="E186" s="31">
        <v>1440011</v>
      </c>
      <c r="F186" s="75" t="str">
        <f t="shared" si="28"/>
        <v>257/2025</v>
      </c>
      <c r="G186" s="77">
        <v>257</v>
      </c>
      <c r="H186" s="77">
        <v>2025</v>
      </c>
      <c r="I186" s="75" t="str">
        <f t="shared" si="29"/>
        <v>10.1</v>
      </c>
      <c r="J186" s="31">
        <v>10</v>
      </c>
      <c r="K186" s="31">
        <v>1</v>
      </c>
      <c r="L186" s="31">
        <v>8265838000119</v>
      </c>
      <c r="M186" s="32" t="s">
        <v>286</v>
      </c>
      <c r="N186" s="31">
        <v>3922</v>
      </c>
      <c r="O186" s="32" t="s">
        <v>60</v>
      </c>
      <c r="P186" s="18">
        <v>45756</v>
      </c>
      <c r="Q186" s="31">
        <v>2</v>
      </c>
      <c r="R186" s="33">
        <v>84467.87</v>
      </c>
      <c r="S186" s="33">
        <v>4223.3900000000003</v>
      </c>
      <c r="T186" s="33">
        <v>4645.7299999999996</v>
      </c>
      <c r="U186" s="72">
        <f t="shared" si="30"/>
        <v>75598.75</v>
      </c>
      <c r="V186" s="18">
        <f>IF(X186&lt;&gt;"Liquidação Cancelada",VLOOKUP(B186,'BASE DE DADOS OPS'!$B$4:$P$9650,10,FALSE),"Liquidação Cancelada")</f>
        <v>45757</v>
      </c>
      <c r="W186" s="35">
        <f t="shared" si="31"/>
        <v>1</v>
      </c>
      <c r="X186" s="31">
        <f>VLOOKUP(A186,'BASE DE DADOS OPS'!$A$4:$P$9650,12,FALSE)</f>
        <v>2264</v>
      </c>
      <c r="Y186" s="4">
        <f>IF(X186&lt;&gt;"Liquidação Cancelada",VLOOKUP(B186,'BASE DE DADOS OPS'!$B$5:$P$9635,12,FALSE),"Liquidação Cancelada")</f>
        <v>75598.75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75598.75</v>
      </c>
      <c r="AB186" s="4">
        <f t="shared" si="32"/>
        <v>75598.75</v>
      </c>
      <c r="AC186" s="3">
        <f t="shared" si="33"/>
        <v>0</v>
      </c>
      <c r="AD186" s="62"/>
    </row>
    <row r="187" spans="1:30" s="63" customFormat="1" ht="24.95" customHeight="1" x14ac:dyDescent="0.2">
      <c r="A187" s="55" t="str">
        <f t="shared" si="25"/>
        <v>1441|1440011|257|2025|8265838000119|3922|98489,86</v>
      </c>
      <c r="B187" s="55" t="str">
        <f t="shared" si="26"/>
        <v>1441|1440011|257|2025|2374</v>
      </c>
      <c r="C187" s="61" t="str">
        <f t="shared" si="27"/>
        <v>1440011|2374</v>
      </c>
      <c r="D187" s="31">
        <v>1441</v>
      </c>
      <c r="E187" s="31">
        <v>1440011</v>
      </c>
      <c r="F187" s="75" t="str">
        <f t="shared" si="28"/>
        <v>257/2025</v>
      </c>
      <c r="G187" s="77">
        <v>257</v>
      </c>
      <c r="H187" s="77">
        <v>2025</v>
      </c>
      <c r="I187" s="75" t="str">
        <f t="shared" si="29"/>
        <v>10.1</v>
      </c>
      <c r="J187" s="31">
        <v>10</v>
      </c>
      <c r="K187" s="31">
        <v>1</v>
      </c>
      <c r="L187" s="31">
        <v>8265838000119</v>
      </c>
      <c r="M187" s="32" t="s">
        <v>286</v>
      </c>
      <c r="N187" s="31">
        <v>3922</v>
      </c>
      <c r="O187" s="32" t="s">
        <v>60</v>
      </c>
      <c r="P187" s="18">
        <v>45758</v>
      </c>
      <c r="Q187" s="31">
        <v>3</v>
      </c>
      <c r="R187" s="33">
        <v>110044.54</v>
      </c>
      <c r="S187" s="33">
        <v>5502.23</v>
      </c>
      <c r="T187" s="33">
        <v>6052.45</v>
      </c>
      <c r="U187" s="72">
        <f t="shared" si="30"/>
        <v>98489.86</v>
      </c>
      <c r="V187" s="18">
        <f>IF(X187&lt;&gt;"Liquidação Cancelada",VLOOKUP(B187,'BASE DE DADOS OPS'!$B$4:$P$9650,10,FALSE),"Liquidação Cancelada")</f>
        <v>45761</v>
      </c>
      <c r="W187" s="35">
        <f t="shared" si="31"/>
        <v>1</v>
      </c>
      <c r="X187" s="31">
        <f>VLOOKUP(A187,'BASE DE DADOS OPS'!$A$4:$P$9650,12,FALSE)</f>
        <v>2374</v>
      </c>
      <c r="Y187" s="4">
        <f>IF(X187&lt;&gt;"Liquidação Cancelada",VLOOKUP(B187,'BASE DE DADOS OPS'!$B$5:$P$9635,12,FALSE),"Liquidação Cancelada")</f>
        <v>98489.86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98489.86</v>
      </c>
      <c r="AB187" s="4">
        <f t="shared" si="32"/>
        <v>98489.86</v>
      </c>
      <c r="AC187" s="3">
        <f t="shared" si="33"/>
        <v>0</v>
      </c>
      <c r="AD187" s="62"/>
    </row>
    <row r="188" spans="1:30" s="63" customFormat="1" ht="24.95" customHeight="1" x14ac:dyDescent="0.2">
      <c r="A188" s="55" t="str">
        <f t="shared" si="25"/>
        <v>1441|1440011|263|2025|5814441000140|3919|2308,61</v>
      </c>
      <c r="B188" s="55" t="str">
        <f t="shared" si="26"/>
        <v>1441|1440011|263|2025|2293</v>
      </c>
      <c r="C188" s="61" t="str">
        <f t="shared" si="27"/>
        <v>1440011|2293</v>
      </c>
      <c r="D188" s="31">
        <v>1441</v>
      </c>
      <c r="E188" s="31">
        <v>1440011</v>
      </c>
      <c r="F188" s="75" t="str">
        <f t="shared" si="28"/>
        <v>263/2025</v>
      </c>
      <c r="G188" s="77">
        <v>263</v>
      </c>
      <c r="H188" s="77">
        <v>2025</v>
      </c>
      <c r="I188" s="75" t="str">
        <f t="shared" si="29"/>
        <v>10.1</v>
      </c>
      <c r="J188" s="31">
        <v>10</v>
      </c>
      <c r="K188" s="31">
        <v>1</v>
      </c>
      <c r="L188" s="31">
        <v>5814441000140</v>
      </c>
      <c r="M188" s="32" t="s">
        <v>287</v>
      </c>
      <c r="N188" s="31">
        <v>3919</v>
      </c>
      <c r="O188" s="32" t="s">
        <v>288</v>
      </c>
      <c r="P188" s="18">
        <v>45757</v>
      </c>
      <c r="Q188" s="31">
        <v>1</v>
      </c>
      <c r="R188" s="33">
        <v>2308.61</v>
      </c>
      <c r="S188" s="33">
        <v>0</v>
      </c>
      <c r="T188" s="33">
        <v>0</v>
      </c>
      <c r="U188" s="72">
        <f t="shared" si="30"/>
        <v>2308.61</v>
      </c>
      <c r="V188" s="18">
        <f>IF(X188&lt;&gt;"Liquidação Cancelada",VLOOKUP(B188,'BASE DE DADOS OPS'!$B$4:$P$9650,10,FALSE),"Liquidação Cancelada")</f>
        <v>45757</v>
      </c>
      <c r="W188" s="35">
        <f t="shared" si="31"/>
        <v>0</v>
      </c>
      <c r="X188" s="31">
        <f>VLOOKUP(A188,'BASE DE DADOS OPS'!$A$4:$P$9650,12,FALSE)</f>
        <v>2293</v>
      </c>
      <c r="Y188" s="4">
        <f>IF(X188&lt;&gt;"Liquidação Cancelada",VLOOKUP(B188,'BASE DE DADOS OPS'!$B$5:$P$9635,12,FALSE),"Liquidação Cancelada")</f>
        <v>2308.61</v>
      </c>
      <c r="Z188" s="4">
        <f>IF(X188&lt;&gt;"Liquidação Cancelada",VLOOKUP(B188,'BASE DE DADOS OPS'!$B$5:$P$9635,14,FALSE),"Liquidação Cancelada")</f>
        <v>110.81</v>
      </c>
      <c r="AA188" s="4">
        <f>IF(X188&lt;&gt;"Liquidação Cancelada",VLOOKUP(B188,'BASE DE DADOS OPS'!$B$5:$P$9635,13,FALSE),"Liquidação Cancelada")</f>
        <v>2197.8000000000002</v>
      </c>
      <c r="AB188" s="4">
        <f t="shared" si="32"/>
        <v>2197.8000000000002</v>
      </c>
      <c r="AC188" s="3">
        <f t="shared" si="33"/>
        <v>0</v>
      </c>
      <c r="AD188" s="62"/>
    </row>
    <row r="189" spans="1:30" s="63" customFormat="1" ht="24.95" customHeight="1" x14ac:dyDescent="0.2">
      <c r="A189" s="55" t="str">
        <f t="shared" si="25"/>
        <v>1441|1440011|264|2025|4528676000103|4002|164636,08</v>
      </c>
      <c r="B189" s="55" t="str">
        <f t="shared" si="26"/>
        <v>1441|1440011|264|2025|2382</v>
      </c>
      <c r="C189" s="61" t="str">
        <f t="shared" si="27"/>
        <v>1440011|2382</v>
      </c>
      <c r="D189" s="31">
        <v>1441</v>
      </c>
      <c r="E189" s="31">
        <v>1440011</v>
      </c>
      <c r="F189" s="75" t="str">
        <f t="shared" si="28"/>
        <v>264/2025</v>
      </c>
      <c r="G189" s="77">
        <v>264</v>
      </c>
      <c r="H189" s="77">
        <v>2025</v>
      </c>
      <c r="I189" s="75" t="str">
        <f t="shared" si="29"/>
        <v>10.1</v>
      </c>
      <c r="J189" s="31">
        <v>10</v>
      </c>
      <c r="K189" s="31">
        <v>1</v>
      </c>
      <c r="L189" s="31">
        <v>4528676000103</v>
      </c>
      <c r="M189" s="32" t="s">
        <v>289</v>
      </c>
      <c r="N189" s="31">
        <v>4002</v>
      </c>
      <c r="O189" s="32" t="s">
        <v>246</v>
      </c>
      <c r="P189" s="18">
        <v>45758</v>
      </c>
      <c r="Q189" s="31">
        <v>2</v>
      </c>
      <c r="R189" s="33">
        <v>167996</v>
      </c>
      <c r="S189" s="33">
        <v>3359.92</v>
      </c>
      <c r="T189" s="33">
        <v>0</v>
      </c>
      <c r="U189" s="72">
        <f t="shared" si="30"/>
        <v>164636.07999999999</v>
      </c>
      <c r="V189" s="18">
        <f>IF(X189&lt;&gt;"Liquidação Cancelada",VLOOKUP(B189,'BASE DE DADOS OPS'!$B$4:$P$9650,10,FALSE),"Liquidação Cancelada")</f>
        <v>45761</v>
      </c>
      <c r="W189" s="35">
        <f t="shared" si="31"/>
        <v>1</v>
      </c>
      <c r="X189" s="31">
        <f>VLOOKUP(A189,'BASE DE DADOS OPS'!$A$4:$P$9650,12,FALSE)</f>
        <v>2382</v>
      </c>
      <c r="Y189" s="4">
        <f>IF(X189&lt;&gt;"Liquidação Cancelada",VLOOKUP(B189,'BASE DE DADOS OPS'!$B$5:$P$9635,12,FALSE),"Liquidação Cancelada")</f>
        <v>164636.07999999999</v>
      </c>
      <c r="Z189" s="4">
        <f>IF(X189&lt;&gt;"Liquidação Cancelada",VLOOKUP(B189,'BASE DE DADOS OPS'!$B$5:$P$9635,14,FALSE),"Liquidação Cancelada")</f>
        <v>8063.8</v>
      </c>
      <c r="AA189" s="4">
        <f>IF(X189&lt;&gt;"Liquidação Cancelada",VLOOKUP(B189,'BASE DE DADOS OPS'!$B$5:$P$9635,13,FALSE),"Liquidação Cancelada")</f>
        <v>156572.28</v>
      </c>
      <c r="AB189" s="4">
        <f t="shared" si="32"/>
        <v>156572.28</v>
      </c>
      <c r="AC189" s="3">
        <f t="shared" si="33"/>
        <v>0</v>
      </c>
      <c r="AD189" s="62"/>
    </row>
    <row r="190" spans="1:30" s="63" customFormat="1" ht="24.95" customHeight="1" x14ac:dyDescent="0.2">
      <c r="A190" s="55" t="str">
        <f t="shared" si="25"/>
        <v>1441|1440011|268|2025|1554285000175|4002|1126,2</v>
      </c>
      <c r="B190" s="55" t="str">
        <f t="shared" si="26"/>
        <v>1441|1440011|268|2025|2261</v>
      </c>
      <c r="C190" s="61" t="str">
        <f t="shared" si="27"/>
        <v>1440011|2261</v>
      </c>
      <c r="D190" s="31">
        <v>1441</v>
      </c>
      <c r="E190" s="31">
        <v>1440011</v>
      </c>
      <c r="F190" s="75" t="str">
        <f t="shared" si="28"/>
        <v>268/2025</v>
      </c>
      <c r="G190" s="77">
        <v>268</v>
      </c>
      <c r="H190" s="77">
        <v>2025</v>
      </c>
      <c r="I190" s="75" t="str">
        <f t="shared" si="29"/>
        <v>10.1</v>
      </c>
      <c r="J190" s="31">
        <v>10</v>
      </c>
      <c r="K190" s="31">
        <v>1</v>
      </c>
      <c r="L190" s="31">
        <v>1554285000175</v>
      </c>
      <c r="M190" s="32" t="s">
        <v>291</v>
      </c>
      <c r="N190" s="31">
        <v>4002</v>
      </c>
      <c r="O190" s="32" t="s">
        <v>246</v>
      </c>
      <c r="P190" s="18">
        <v>45755</v>
      </c>
      <c r="Q190" s="31">
        <v>1</v>
      </c>
      <c r="R190" s="33">
        <v>1126.2</v>
      </c>
      <c r="S190" s="33">
        <v>0</v>
      </c>
      <c r="T190" s="33">
        <v>0</v>
      </c>
      <c r="U190" s="72">
        <f t="shared" si="30"/>
        <v>1126.2</v>
      </c>
      <c r="V190" s="18">
        <f>IF(X190&lt;&gt;"Liquidação Cancelada",VLOOKUP(B190,'BASE DE DADOS OPS'!$B$4:$P$9650,10,FALSE),"Liquidação Cancelada")</f>
        <v>45757</v>
      </c>
      <c r="W190" s="35">
        <f t="shared" si="31"/>
        <v>2</v>
      </c>
      <c r="X190" s="31">
        <f>VLOOKUP(A190,'BASE DE DADOS OPS'!$A$4:$P$9650,12,FALSE)</f>
        <v>2261</v>
      </c>
      <c r="Y190" s="4">
        <f>IF(X190&lt;&gt;"Liquidação Cancelada",VLOOKUP(B190,'BASE DE DADOS OPS'!$B$5:$P$9635,12,FALSE),"Liquidação Cancelada")</f>
        <v>1126.2</v>
      </c>
      <c r="Z190" s="4">
        <f>IF(X190&lt;&gt;"Liquidação Cancelada",VLOOKUP(B190,'BASE DE DADOS OPS'!$B$5:$P$9635,14,FALSE),"Liquidação Cancelada")</f>
        <v>40.51</v>
      </c>
      <c r="AA190" s="4">
        <f>IF(X190&lt;&gt;"Liquidação Cancelada",VLOOKUP(B190,'BASE DE DADOS OPS'!$B$5:$P$9635,13,FALSE),"Liquidação Cancelada")</f>
        <v>1085.69</v>
      </c>
      <c r="AB190" s="4">
        <f t="shared" si="32"/>
        <v>1085.69</v>
      </c>
      <c r="AC190" s="3">
        <f t="shared" si="33"/>
        <v>0</v>
      </c>
      <c r="AD190" s="62"/>
    </row>
    <row r="191" spans="1:30" s="63" customFormat="1" ht="24.95" customHeight="1" x14ac:dyDescent="0.2">
      <c r="A191" s="55" t="str">
        <f t="shared" si="25"/>
        <v>1441|1440011|268|2025|1554285000175|4002|1492,6</v>
      </c>
      <c r="B191" s="55" t="str">
        <f t="shared" si="26"/>
        <v>1441|1440011|268|2025|2260</v>
      </c>
      <c r="C191" s="61" t="str">
        <f t="shared" si="27"/>
        <v>1440011|2260</v>
      </c>
      <c r="D191" s="31">
        <v>1441</v>
      </c>
      <c r="E191" s="31">
        <v>1440011</v>
      </c>
      <c r="F191" s="75" t="str">
        <f t="shared" si="28"/>
        <v>268/2025</v>
      </c>
      <c r="G191" s="77">
        <v>268</v>
      </c>
      <c r="H191" s="77">
        <v>2025</v>
      </c>
      <c r="I191" s="75" t="str">
        <f t="shared" si="29"/>
        <v>10.1</v>
      </c>
      <c r="J191" s="31">
        <v>10</v>
      </c>
      <c r="K191" s="31">
        <v>1</v>
      </c>
      <c r="L191" s="31">
        <v>1554285000175</v>
      </c>
      <c r="M191" s="32" t="s">
        <v>291</v>
      </c>
      <c r="N191" s="31">
        <v>4002</v>
      </c>
      <c r="O191" s="32" t="s">
        <v>246</v>
      </c>
      <c r="P191" s="18">
        <v>45755</v>
      </c>
      <c r="Q191" s="31">
        <v>2</v>
      </c>
      <c r="R191" s="33">
        <v>1492.6</v>
      </c>
      <c r="S191" s="33">
        <v>0</v>
      </c>
      <c r="T191" s="33">
        <v>0</v>
      </c>
      <c r="U191" s="72">
        <f t="shared" si="30"/>
        <v>1492.6</v>
      </c>
      <c r="V191" s="18">
        <f>IF(X191&lt;&gt;"Liquidação Cancelada",VLOOKUP(B191,'BASE DE DADOS OPS'!$B$4:$P$9650,10,FALSE),"Liquidação Cancelada")</f>
        <v>45757</v>
      </c>
      <c r="W191" s="35">
        <f t="shared" si="31"/>
        <v>2</v>
      </c>
      <c r="X191" s="31">
        <f>VLOOKUP(A191,'BASE DE DADOS OPS'!$A$4:$P$9650,12,FALSE)</f>
        <v>2260</v>
      </c>
      <c r="Y191" s="4">
        <f>IF(X191&lt;&gt;"Liquidação Cancelada",VLOOKUP(B191,'BASE DE DADOS OPS'!$B$5:$P$9635,12,FALSE),"Liquidação Cancelada")</f>
        <v>1492.6</v>
      </c>
      <c r="Z191" s="4">
        <f>IF(X191&lt;&gt;"Liquidação Cancelada",VLOOKUP(B191,'BASE DE DADOS OPS'!$B$5:$P$9635,14,FALSE),"Liquidação Cancelada")</f>
        <v>61.11</v>
      </c>
      <c r="AA191" s="4">
        <f>IF(X191&lt;&gt;"Liquidação Cancelada",VLOOKUP(B191,'BASE DE DADOS OPS'!$B$5:$P$9635,13,FALSE),"Liquidação Cancelada")</f>
        <v>1431.49</v>
      </c>
      <c r="AB191" s="4">
        <f t="shared" si="32"/>
        <v>1431.49</v>
      </c>
      <c r="AC191" s="3">
        <f t="shared" si="33"/>
        <v>0</v>
      </c>
      <c r="AD191" s="62"/>
    </row>
    <row r="192" spans="1:30" s="63" customFormat="1" ht="24.95" customHeight="1" x14ac:dyDescent="0.2">
      <c r="A192" s="55" t="str">
        <f t="shared" si="25"/>
        <v>1441|1440011|282|2025|8458633000150|3921|658</v>
      </c>
      <c r="B192" s="55" t="str">
        <f t="shared" si="26"/>
        <v>1441|1440011|282|2025|2337</v>
      </c>
      <c r="C192" s="61" t="str">
        <f t="shared" si="27"/>
        <v>1440011|2337</v>
      </c>
      <c r="D192" s="31">
        <v>1441</v>
      </c>
      <c r="E192" s="31">
        <v>1440011</v>
      </c>
      <c r="F192" s="75" t="str">
        <f t="shared" si="28"/>
        <v>282/2025</v>
      </c>
      <c r="G192" s="77">
        <v>282</v>
      </c>
      <c r="H192" s="77">
        <v>2025</v>
      </c>
      <c r="I192" s="75" t="str">
        <f t="shared" si="29"/>
        <v>10.1</v>
      </c>
      <c r="J192" s="31">
        <v>10</v>
      </c>
      <c r="K192" s="31">
        <v>1</v>
      </c>
      <c r="L192" s="31">
        <v>8458633000150</v>
      </c>
      <c r="M192" s="32" t="s">
        <v>263</v>
      </c>
      <c r="N192" s="31">
        <v>3921</v>
      </c>
      <c r="O192" s="32" t="s">
        <v>130</v>
      </c>
      <c r="P192" s="18">
        <v>45757</v>
      </c>
      <c r="Q192" s="31">
        <v>3</v>
      </c>
      <c r="R192" s="33">
        <v>658</v>
      </c>
      <c r="S192" s="33">
        <v>0</v>
      </c>
      <c r="T192" s="33">
        <v>0</v>
      </c>
      <c r="U192" s="72">
        <f t="shared" si="30"/>
        <v>658</v>
      </c>
      <c r="V192" s="18">
        <f>IF(X192&lt;&gt;"Liquidação Cancelada",VLOOKUP(B192,'BASE DE DADOS OPS'!$B$4:$P$9650,10,FALSE),"Liquidação Cancelada")</f>
        <v>45758</v>
      </c>
      <c r="W192" s="35">
        <f t="shared" si="31"/>
        <v>1</v>
      </c>
      <c r="X192" s="31">
        <f>VLOOKUP(A192,'BASE DE DADOS OPS'!$A$4:$P$9650,12,FALSE)</f>
        <v>2337</v>
      </c>
      <c r="Y192" s="4">
        <f>IF(X192&lt;&gt;"Liquidação Cancelada",VLOOKUP(B192,'BASE DE DADOS OPS'!$B$5:$P$9635,12,FALSE),"Liquidação Cancelada")</f>
        <v>658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658</v>
      </c>
      <c r="AB192" s="4">
        <f t="shared" si="32"/>
        <v>658</v>
      </c>
      <c r="AC192" s="3">
        <f t="shared" si="33"/>
        <v>0</v>
      </c>
      <c r="AD192" s="62"/>
    </row>
    <row r="193" spans="1:30" s="63" customFormat="1" ht="24.95" customHeight="1" x14ac:dyDescent="0.2">
      <c r="A193" s="55" t="str">
        <f t="shared" si="25"/>
        <v>1441|1440011|283|2025|28964042000161|3961|1119,17</v>
      </c>
      <c r="B193" s="55" t="str">
        <f t="shared" si="26"/>
        <v>1441|1440011|283|2025|2324</v>
      </c>
      <c r="C193" s="61" t="str">
        <f t="shared" si="27"/>
        <v>1440011|2324</v>
      </c>
      <c r="D193" s="31">
        <v>1441</v>
      </c>
      <c r="E193" s="31">
        <v>1440011</v>
      </c>
      <c r="F193" s="75" t="str">
        <f t="shared" si="28"/>
        <v>283/2025</v>
      </c>
      <c r="G193" s="77">
        <v>283</v>
      </c>
      <c r="H193" s="77">
        <v>2025</v>
      </c>
      <c r="I193" s="75" t="str">
        <f t="shared" si="29"/>
        <v>10.1</v>
      </c>
      <c r="J193" s="31">
        <v>10</v>
      </c>
      <c r="K193" s="31">
        <v>1</v>
      </c>
      <c r="L193" s="31">
        <v>28964042000161</v>
      </c>
      <c r="M193" s="32" t="s">
        <v>292</v>
      </c>
      <c r="N193" s="31">
        <v>3961</v>
      </c>
      <c r="O193" s="32" t="s">
        <v>282</v>
      </c>
      <c r="P193" s="18">
        <v>45757</v>
      </c>
      <c r="Q193" s="31">
        <v>1</v>
      </c>
      <c r="R193" s="33">
        <v>1157</v>
      </c>
      <c r="S193" s="33">
        <v>37.83</v>
      </c>
      <c r="T193" s="33">
        <v>0</v>
      </c>
      <c r="U193" s="72">
        <f t="shared" si="30"/>
        <v>1119.17</v>
      </c>
      <c r="V193" s="18">
        <f>IF(X193&lt;&gt;"Liquidação Cancelada",VLOOKUP(B193,'BASE DE DADOS OPS'!$B$4:$P$9650,10,FALSE),"Liquidação Cancelada")</f>
        <v>45758</v>
      </c>
      <c r="W193" s="35">
        <f t="shared" si="31"/>
        <v>1</v>
      </c>
      <c r="X193" s="31">
        <f>VLOOKUP(A193,'BASE DE DADOS OPS'!$A$4:$P$9650,12,FALSE)</f>
        <v>2324</v>
      </c>
      <c r="Y193" s="4">
        <f>IF(X193&lt;&gt;"Liquidação Cancelada",VLOOKUP(B193,'BASE DE DADOS OPS'!$B$5:$P$9635,12,FALSE),"Liquidação Cancelada")</f>
        <v>1119.17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1119.17</v>
      </c>
      <c r="AB193" s="4">
        <f t="shared" si="32"/>
        <v>1119.17</v>
      </c>
      <c r="AC193" s="3">
        <f t="shared" si="33"/>
        <v>0</v>
      </c>
      <c r="AD193" s="62"/>
    </row>
    <row r="194" spans="1:30" s="63" customFormat="1" ht="24.95" customHeight="1" x14ac:dyDescent="0.2">
      <c r="A194" s="55" t="str">
        <f t="shared" si="25"/>
        <v>1441|1440011|292|2025|6880466000105|3939|216,76</v>
      </c>
      <c r="B194" s="55" t="str">
        <f t="shared" si="26"/>
        <v>1441|1440011|292|2025|2504</v>
      </c>
      <c r="C194" s="61" t="str">
        <f t="shared" si="27"/>
        <v>1440011|2504</v>
      </c>
      <c r="D194" s="31">
        <v>1441</v>
      </c>
      <c r="E194" s="31">
        <v>1440011</v>
      </c>
      <c r="F194" s="75" t="str">
        <f t="shared" si="28"/>
        <v>292/2025</v>
      </c>
      <c r="G194" s="77">
        <v>292</v>
      </c>
      <c r="H194" s="77">
        <v>2025</v>
      </c>
      <c r="I194" s="75" t="str">
        <f t="shared" si="29"/>
        <v>10.1</v>
      </c>
      <c r="J194" s="31">
        <v>10</v>
      </c>
      <c r="K194" s="31">
        <v>1</v>
      </c>
      <c r="L194" s="31">
        <v>6880466000105</v>
      </c>
      <c r="M194" s="32" t="s">
        <v>293</v>
      </c>
      <c r="N194" s="31">
        <v>3939</v>
      </c>
      <c r="O194" s="32" t="s">
        <v>294</v>
      </c>
      <c r="P194" s="18">
        <v>45770</v>
      </c>
      <c r="Q194" s="31">
        <v>2</v>
      </c>
      <c r="R194" s="33">
        <v>220</v>
      </c>
      <c r="S194" s="33">
        <v>3.24</v>
      </c>
      <c r="T194" s="33">
        <v>0</v>
      </c>
      <c r="U194" s="72">
        <f t="shared" si="30"/>
        <v>216.76</v>
      </c>
      <c r="V194" s="18">
        <f>IF(X194&lt;&gt;"Liquidação Cancelada",VLOOKUP(B194,'BASE DE DADOS OPS'!$B$4:$P$9650,10,FALSE),"Liquidação Cancelada")</f>
        <v>45771</v>
      </c>
      <c r="W194" s="35">
        <f t="shared" si="31"/>
        <v>1</v>
      </c>
      <c r="X194" s="31">
        <f>VLOOKUP(A194,'BASE DE DADOS OPS'!$A$4:$P$9650,12,FALSE)</f>
        <v>2504</v>
      </c>
      <c r="Y194" s="4">
        <f>IF(X194&lt;&gt;"Liquidação Cancelada",VLOOKUP(B194,'BASE DE DADOS OPS'!$B$5:$P$9635,12,FALSE),"Liquidação Cancelada")</f>
        <v>216.76</v>
      </c>
      <c r="Z194" s="4">
        <f>IF(X194&lt;&gt;"Liquidação Cancelada",VLOOKUP(B194,'BASE DE DADOS OPS'!$B$5:$P$9635,14,FALSE),"Liquidação Cancelada")</f>
        <v>10.56</v>
      </c>
      <c r="AA194" s="4">
        <f>IF(X194&lt;&gt;"Liquidação Cancelada",VLOOKUP(B194,'BASE DE DADOS OPS'!$B$5:$P$9635,13,FALSE),"Liquidação Cancelada")</f>
        <v>206.2</v>
      </c>
      <c r="AB194" s="4">
        <f t="shared" si="32"/>
        <v>206.2</v>
      </c>
      <c r="AC194" s="3">
        <f t="shared" si="33"/>
        <v>0</v>
      </c>
      <c r="AD194" s="62"/>
    </row>
    <row r="195" spans="1:30" s="63" customFormat="1" ht="24.95" customHeight="1" x14ac:dyDescent="0.2">
      <c r="A195" s="55" t="str">
        <f t="shared" si="25"/>
        <v>1441|1440011|292|2025|6880466000105|3939|651,96</v>
      </c>
      <c r="B195" s="55" t="str">
        <f t="shared" si="26"/>
        <v>1441|1440011|292|2025|2563</v>
      </c>
      <c r="C195" s="61" t="str">
        <f t="shared" si="27"/>
        <v>1440011|2563</v>
      </c>
      <c r="D195" s="31">
        <v>1441</v>
      </c>
      <c r="E195" s="31">
        <v>1440011</v>
      </c>
      <c r="F195" s="75" t="str">
        <f t="shared" si="28"/>
        <v>292/2025</v>
      </c>
      <c r="G195" s="77">
        <v>292</v>
      </c>
      <c r="H195" s="77">
        <v>2025</v>
      </c>
      <c r="I195" s="75" t="str">
        <f t="shared" si="29"/>
        <v>10.1</v>
      </c>
      <c r="J195" s="31">
        <v>10</v>
      </c>
      <c r="K195" s="31">
        <v>1</v>
      </c>
      <c r="L195" s="31">
        <v>6880466000105</v>
      </c>
      <c r="M195" s="32" t="s">
        <v>293</v>
      </c>
      <c r="N195" s="31">
        <v>3939</v>
      </c>
      <c r="O195" s="32" t="s">
        <v>294</v>
      </c>
      <c r="P195" s="18">
        <v>45776</v>
      </c>
      <c r="Q195" s="31">
        <v>3</v>
      </c>
      <c r="R195" s="33">
        <v>660</v>
      </c>
      <c r="S195" s="33">
        <v>8.0399999999999991</v>
      </c>
      <c r="T195" s="33">
        <v>0</v>
      </c>
      <c r="U195" s="72">
        <f t="shared" si="30"/>
        <v>651.96</v>
      </c>
      <c r="V195" s="18">
        <f>IF(X195&lt;&gt;"Liquidação Cancelada",VLOOKUP(B195,'BASE DE DADOS OPS'!$B$4:$P$9650,10,FALSE),"Liquidação Cancelada")</f>
        <v>45777</v>
      </c>
      <c r="W195" s="35">
        <f t="shared" si="31"/>
        <v>1</v>
      </c>
      <c r="X195" s="31">
        <f>VLOOKUP(A195,'BASE DE DADOS OPS'!$A$4:$P$9650,12,FALSE)</f>
        <v>2563</v>
      </c>
      <c r="Y195" s="4">
        <f>IF(X195&lt;&gt;"Liquidação Cancelada",VLOOKUP(B195,'BASE DE DADOS OPS'!$B$5:$P$9635,12,FALSE),"Liquidação Cancelada")</f>
        <v>651.95999999999992</v>
      </c>
      <c r="Z195" s="4">
        <f>IF(X195&lt;&gt;"Liquidação Cancelada",VLOOKUP(B195,'BASE DE DADOS OPS'!$B$5:$P$9635,14,FALSE),"Liquidação Cancelada")</f>
        <v>31.68</v>
      </c>
      <c r="AA195" s="4">
        <f>IF(X195&lt;&gt;"Liquidação Cancelada",VLOOKUP(B195,'BASE DE DADOS OPS'!$B$5:$P$9635,13,FALSE),"Liquidação Cancelada")</f>
        <v>620.28</v>
      </c>
      <c r="AB195" s="4">
        <f t="shared" si="32"/>
        <v>620.28</v>
      </c>
      <c r="AC195" s="3">
        <f t="shared" si="33"/>
        <v>1.1368683772161603E-13</v>
      </c>
      <c r="AD195" s="62"/>
    </row>
    <row r="196" spans="1:30" s="63" customFormat="1" ht="24.95" customHeight="1" x14ac:dyDescent="0.2">
      <c r="A196" s="55" t="str">
        <f t="shared" si="25"/>
        <v>1441|1440011|293|2025|5487631000109|9329|2439</v>
      </c>
      <c r="B196" s="55" t="str">
        <f t="shared" si="26"/>
        <v>1441|1440011|293|2025|266</v>
      </c>
      <c r="C196" s="61" t="str">
        <f t="shared" si="27"/>
        <v>1440011|266</v>
      </c>
      <c r="D196" s="31">
        <v>1441</v>
      </c>
      <c r="E196" s="31">
        <v>1440011</v>
      </c>
      <c r="F196" s="75" t="str">
        <f t="shared" si="28"/>
        <v>293/2025</v>
      </c>
      <c r="G196" s="77">
        <v>293</v>
      </c>
      <c r="H196" s="77">
        <v>2025</v>
      </c>
      <c r="I196" s="75" t="str">
        <f t="shared" si="29"/>
        <v>10.1</v>
      </c>
      <c r="J196" s="31">
        <v>10</v>
      </c>
      <c r="K196" s="31">
        <v>1</v>
      </c>
      <c r="L196" s="31">
        <v>5487631000109</v>
      </c>
      <c r="M196" s="32" t="s">
        <v>295</v>
      </c>
      <c r="N196" s="31">
        <v>9329</v>
      </c>
      <c r="O196" s="32" t="s">
        <v>296</v>
      </c>
      <c r="P196" s="18">
        <v>45776</v>
      </c>
      <c r="Q196" s="31">
        <v>2</v>
      </c>
      <c r="R196" s="33">
        <v>2439</v>
      </c>
      <c r="S196" s="33">
        <v>0</v>
      </c>
      <c r="T196" s="33">
        <v>0</v>
      </c>
      <c r="U196" s="72">
        <f t="shared" si="30"/>
        <v>2439</v>
      </c>
      <c r="V196" s="18">
        <f>IF(X196&lt;&gt;"Liquidação Cancelada",VLOOKUP(B196,'BASE DE DADOS OPS'!$B$4:$P$9650,10,FALSE),"Liquidação Cancelada")</f>
        <v>45776</v>
      </c>
      <c r="W196" s="35">
        <f t="shared" si="31"/>
        <v>0</v>
      </c>
      <c r="X196" s="31">
        <f>VLOOKUP(A196,'BASE DE DADOS OPS'!$A$4:$P$9650,12,FALSE)</f>
        <v>266</v>
      </c>
      <c r="Y196" s="4">
        <f>IF(X196&lt;&gt;"Liquidação Cancelada",VLOOKUP(B196,'BASE DE DADOS OPS'!$B$5:$P$9635,12,FALSE),"Liquidação Cancelada")</f>
        <v>2439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2439</v>
      </c>
      <c r="AB196" s="4">
        <f t="shared" si="32"/>
        <v>2439</v>
      </c>
      <c r="AC196" s="3">
        <f t="shared" si="33"/>
        <v>0</v>
      </c>
      <c r="AD196" s="62"/>
    </row>
    <row r="197" spans="1:30" s="63" customFormat="1" ht="24.95" customHeight="1" x14ac:dyDescent="0.2">
      <c r="A197" s="55" t="str">
        <f t="shared" ref="A197:A260" si="34">D197&amp;"|"&amp;E197&amp;"|"&amp;G197&amp;"|"&amp;H197&amp;"|"&amp;L197&amp;"|"&amp;N197&amp;"|"&amp;U197</f>
        <v>1441|1440011|311|2025|8872773652|9399|939,4</v>
      </c>
      <c r="B197" s="55" t="str">
        <f t="shared" ref="B197:B260" si="35">D197&amp;"|"&amp;E197&amp;"|"&amp;G197&amp;"|"&amp;H197&amp;"|"&amp;X197</f>
        <v>1441|1440011|311|2025|2493</v>
      </c>
      <c r="C197" s="61" t="str">
        <f t="shared" ref="C197:C260" si="36">E197&amp;"|"&amp;X197</f>
        <v>1440011|2493</v>
      </c>
      <c r="D197" s="31">
        <v>1441</v>
      </c>
      <c r="E197" s="31">
        <v>1440011</v>
      </c>
      <c r="F197" s="75" t="str">
        <f t="shared" ref="F197:F260" si="37">G197&amp;"/"&amp;H197</f>
        <v>311/2025</v>
      </c>
      <c r="G197" s="77">
        <v>311</v>
      </c>
      <c r="H197" s="77">
        <v>2025</v>
      </c>
      <c r="I197" s="75" t="str">
        <f t="shared" ref="I197:I260" si="38">J197&amp;"."&amp;K197</f>
        <v>10.1</v>
      </c>
      <c r="J197" s="31">
        <v>10</v>
      </c>
      <c r="K197" s="31">
        <v>1</v>
      </c>
      <c r="L197" s="31">
        <v>8872773652</v>
      </c>
      <c r="M197" s="32" t="s">
        <v>297</v>
      </c>
      <c r="N197" s="31">
        <v>9399</v>
      </c>
      <c r="O197" s="32" t="s">
        <v>298</v>
      </c>
      <c r="P197" s="18">
        <v>45770</v>
      </c>
      <c r="Q197" s="31">
        <v>1</v>
      </c>
      <c r="R197" s="33">
        <v>939.4</v>
      </c>
      <c r="S197" s="33">
        <v>0</v>
      </c>
      <c r="T197" s="33">
        <v>0</v>
      </c>
      <c r="U197" s="72">
        <f t="shared" ref="U197:U260" si="39">R197-S197-T197</f>
        <v>939.4</v>
      </c>
      <c r="V197" s="18">
        <f>IF(X197&lt;&gt;"Liquidação Cancelada",VLOOKUP(B197,'BASE DE DADOS OPS'!$B$4:$P$9650,10,FALSE),"Liquidação Cancelada")</f>
        <v>45771</v>
      </c>
      <c r="W197" s="35">
        <f t="shared" ref="W197:W260" si="40">IF(X197&lt;&gt;"Liquidação Cancelada",IF(ISBLANK(V197),"AGUARDANDO PAGAMENTO",NETWORKDAYS(P197,V197)-1),"Liquidação Cancelada")</f>
        <v>1</v>
      </c>
      <c r="X197" s="31">
        <f>VLOOKUP(A197,'BASE DE DADOS OPS'!$A$4:$P$9650,12,FALSE)</f>
        <v>2493</v>
      </c>
      <c r="Y197" s="4">
        <f>IF(X197&lt;&gt;"Liquidação Cancelada",VLOOKUP(B197,'BASE DE DADOS OPS'!$B$5:$P$9635,12,FALSE),"Liquidação Cancelada")</f>
        <v>939.4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939.4</v>
      </c>
      <c r="AB197" s="4">
        <f t="shared" ref="AB197:AB260" si="41">IF(X197&lt;&gt;"Liquidação Cancelada",Y197-Z197,"Liquidação Cancelada")</f>
        <v>939.4</v>
      </c>
      <c r="AC197" s="3">
        <f t="shared" ref="AC197:AC260" si="42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34"/>
        <v>1441|1440011|312|2025|11497784662|9399|1140,7</v>
      </c>
      <c r="B198" s="55" t="str">
        <f t="shared" si="35"/>
        <v>1441|1440011|312|2025|2491</v>
      </c>
      <c r="C198" s="61" t="str">
        <f t="shared" si="36"/>
        <v>1440011|2491</v>
      </c>
      <c r="D198" s="31">
        <v>1441</v>
      </c>
      <c r="E198" s="31">
        <v>1440011</v>
      </c>
      <c r="F198" s="75" t="str">
        <f t="shared" si="37"/>
        <v>312/2025</v>
      </c>
      <c r="G198" s="77">
        <v>312</v>
      </c>
      <c r="H198" s="77">
        <v>2025</v>
      </c>
      <c r="I198" s="75" t="str">
        <f t="shared" si="38"/>
        <v>10.1</v>
      </c>
      <c r="J198" s="31">
        <v>10</v>
      </c>
      <c r="K198" s="31">
        <v>1</v>
      </c>
      <c r="L198" s="31">
        <v>11497784662</v>
      </c>
      <c r="M198" s="32" t="s">
        <v>299</v>
      </c>
      <c r="N198" s="31">
        <v>9399</v>
      </c>
      <c r="O198" s="32" t="s">
        <v>298</v>
      </c>
      <c r="P198" s="18">
        <v>45770</v>
      </c>
      <c r="Q198" s="31">
        <v>1</v>
      </c>
      <c r="R198" s="33">
        <v>1140.7</v>
      </c>
      <c r="S198" s="33">
        <v>0</v>
      </c>
      <c r="T198" s="33">
        <v>0</v>
      </c>
      <c r="U198" s="72">
        <f t="shared" si="39"/>
        <v>1140.7</v>
      </c>
      <c r="V198" s="18">
        <f>IF(X198&lt;&gt;"Liquidação Cancelada",VLOOKUP(B198,'BASE DE DADOS OPS'!$B$4:$P$9650,10,FALSE),"Liquidação Cancelada")</f>
        <v>45771</v>
      </c>
      <c r="W198" s="35">
        <f t="shared" si="40"/>
        <v>1</v>
      </c>
      <c r="X198" s="31">
        <f>VLOOKUP(A198,'BASE DE DADOS OPS'!$A$4:$P$9650,12,FALSE)</f>
        <v>2491</v>
      </c>
      <c r="Y198" s="4">
        <f>IF(X198&lt;&gt;"Liquidação Cancelada",VLOOKUP(B198,'BASE DE DADOS OPS'!$B$5:$P$9635,12,FALSE),"Liquidação Cancelada")</f>
        <v>1140.7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1140.7</v>
      </c>
      <c r="AB198" s="4">
        <f t="shared" si="41"/>
        <v>1140.7</v>
      </c>
      <c r="AC198" s="3">
        <f t="shared" si="42"/>
        <v>0</v>
      </c>
      <c r="AD198" s="62"/>
    </row>
    <row r="199" spans="1:30" s="63" customFormat="1" ht="24.95" customHeight="1" x14ac:dyDescent="0.2">
      <c r="A199" s="55" t="str">
        <f t="shared" si="34"/>
        <v>1441|1440011|79|2024|19378769000176|3999|5375</v>
      </c>
      <c r="B199" s="55" t="str">
        <f t="shared" si="35"/>
        <v>1441|1440011|79|2024|2267</v>
      </c>
      <c r="C199" s="61" t="str">
        <f t="shared" si="36"/>
        <v>1440011|2267</v>
      </c>
      <c r="D199" s="31">
        <v>1441</v>
      </c>
      <c r="E199" s="31">
        <v>1440011</v>
      </c>
      <c r="F199" s="75" t="str">
        <f t="shared" si="37"/>
        <v>79/2024</v>
      </c>
      <c r="G199" s="77">
        <v>79</v>
      </c>
      <c r="H199" s="77">
        <v>2024</v>
      </c>
      <c r="I199" s="75" t="str">
        <f t="shared" si="38"/>
        <v>10.1</v>
      </c>
      <c r="J199" s="31">
        <v>10</v>
      </c>
      <c r="K199" s="31">
        <v>1</v>
      </c>
      <c r="L199" s="31">
        <v>19378769000176</v>
      </c>
      <c r="M199" s="32" t="s">
        <v>300</v>
      </c>
      <c r="N199" s="31">
        <v>3999</v>
      </c>
      <c r="O199" s="32" t="s">
        <v>242</v>
      </c>
      <c r="P199" s="18">
        <v>45756</v>
      </c>
      <c r="Q199" s="31">
        <v>6</v>
      </c>
      <c r="R199" s="33">
        <v>5375</v>
      </c>
      <c r="S199" s="33">
        <v>0</v>
      </c>
      <c r="T199" s="33">
        <v>0</v>
      </c>
      <c r="U199" s="72">
        <f t="shared" si="39"/>
        <v>5375</v>
      </c>
      <c r="V199" s="18">
        <f>IF(X199&lt;&gt;"Liquidação Cancelada",VLOOKUP(B199,'BASE DE DADOS OPS'!$B$4:$P$9650,10,FALSE),"Liquidação Cancelada")</f>
        <v>45757</v>
      </c>
      <c r="W199" s="35">
        <f t="shared" si="40"/>
        <v>1</v>
      </c>
      <c r="X199" s="31">
        <f>VLOOKUP(A199,'BASE DE DADOS OPS'!$A$4:$P$9650,12,FALSE)</f>
        <v>2267</v>
      </c>
      <c r="Y199" s="4">
        <f>IF(X199&lt;&gt;"Liquidação Cancelada",VLOOKUP(B199,'BASE DE DADOS OPS'!$B$5:$P$9635,12,FALSE),"Liquidação Cancelada")</f>
        <v>5375</v>
      </c>
      <c r="Z199" s="4">
        <f>IF(X199&lt;&gt;"Liquidação Cancelada",VLOOKUP(B199,'BASE DE DADOS OPS'!$B$5:$P$9635,14,FALSE),"Liquidação Cancelada")</f>
        <v>64.5</v>
      </c>
      <c r="AA199" s="4">
        <f>IF(X199&lt;&gt;"Liquidação Cancelada",VLOOKUP(B199,'BASE DE DADOS OPS'!$B$5:$P$9635,13,FALSE),"Liquidação Cancelada")</f>
        <v>5310.5</v>
      </c>
      <c r="AB199" s="4">
        <f t="shared" si="41"/>
        <v>5310.5</v>
      </c>
      <c r="AC199" s="3">
        <f t="shared" si="42"/>
        <v>0</v>
      </c>
      <c r="AD199" s="62"/>
    </row>
    <row r="200" spans="1:30" s="63" customFormat="1" ht="24.95" customHeight="1" x14ac:dyDescent="0.2">
      <c r="A200" s="55" t="str">
        <f t="shared" si="34"/>
        <v>1441|1440011|79|2024|19378769000176|3999|215</v>
      </c>
      <c r="B200" s="55" t="str">
        <f t="shared" si="35"/>
        <v>1441|1440011|79|2024|2466</v>
      </c>
      <c r="C200" s="61" t="str">
        <f t="shared" si="36"/>
        <v>1440011|2466</v>
      </c>
      <c r="D200" s="31">
        <v>1441</v>
      </c>
      <c r="E200" s="31">
        <v>1440011</v>
      </c>
      <c r="F200" s="75" t="str">
        <f t="shared" si="37"/>
        <v>79/2024</v>
      </c>
      <c r="G200" s="77">
        <v>79</v>
      </c>
      <c r="H200" s="77">
        <v>2024</v>
      </c>
      <c r="I200" s="75" t="str">
        <f t="shared" si="38"/>
        <v>10.1</v>
      </c>
      <c r="J200" s="31">
        <v>10</v>
      </c>
      <c r="K200" s="31">
        <v>1</v>
      </c>
      <c r="L200" s="31">
        <v>19378769000176</v>
      </c>
      <c r="M200" s="32" t="s">
        <v>300</v>
      </c>
      <c r="N200" s="31">
        <v>3999</v>
      </c>
      <c r="O200" s="32" t="s">
        <v>242</v>
      </c>
      <c r="P200" s="18">
        <v>45769</v>
      </c>
      <c r="Q200" s="31">
        <v>7</v>
      </c>
      <c r="R200" s="33">
        <v>215</v>
      </c>
      <c r="S200" s="33">
        <v>0</v>
      </c>
      <c r="T200" s="33">
        <v>0</v>
      </c>
      <c r="U200" s="72">
        <f t="shared" si="39"/>
        <v>215</v>
      </c>
      <c r="V200" s="18">
        <f>IF(X200&lt;&gt;"Liquidação Cancelada",VLOOKUP(B200,'BASE DE DADOS OPS'!$B$4:$P$9650,10,FALSE),"Liquidação Cancelada")</f>
        <v>45769</v>
      </c>
      <c r="W200" s="35">
        <f t="shared" si="40"/>
        <v>0</v>
      </c>
      <c r="X200" s="31">
        <f>VLOOKUP(A200,'BASE DE DADOS OPS'!$A$4:$P$9650,12,FALSE)</f>
        <v>2466</v>
      </c>
      <c r="Y200" s="4">
        <f>IF(X200&lt;&gt;"Liquidação Cancelada",VLOOKUP(B200,'BASE DE DADOS OPS'!$B$5:$P$9635,12,FALSE),"Liquidação Cancelada")</f>
        <v>215</v>
      </c>
      <c r="Z200" s="4">
        <f>IF(X200&lt;&gt;"Liquidação Cancelada",VLOOKUP(B200,'BASE DE DADOS OPS'!$B$5:$P$9635,14,FALSE),"Liquidação Cancelada")</f>
        <v>2.58</v>
      </c>
      <c r="AA200" s="4">
        <f>IF(X200&lt;&gt;"Liquidação Cancelada",VLOOKUP(B200,'BASE DE DADOS OPS'!$B$5:$P$9635,13,FALSE),"Liquidação Cancelada")</f>
        <v>212.42</v>
      </c>
      <c r="AB200" s="4">
        <f t="shared" si="41"/>
        <v>212.42</v>
      </c>
      <c r="AC200" s="3">
        <f t="shared" si="42"/>
        <v>0</v>
      </c>
      <c r="AD200" s="62"/>
    </row>
    <row r="201" spans="1:30" s="63" customFormat="1" ht="24.95" customHeight="1" x14ac:dyDescent="0.2">
      <c r="A201" s="55" t="str">
        <f t="shared" si="34"/>
        <v>1441|1440011|79|2024|19378769000176|3999|22575</v>
      </c>
      <c r="B201" s="55" t="str">
        <f t="shared" si="35"/>
        <v>1441|1440011|79|2024|2467</v>
      </c>
      <c r="C201" s="61" t="str">
        <f t="shared" si="36"/>
        <v>1440011|2467</v>
      </c>
      <c r="D201" s="31">
        <v>1441</v>
      </c>
      <c r="E201" s="31">
        <v>1440011</v>
      </c>
      <c r="F201" s="75" t="str">
        <f t="shared" si="37"/>
        <v>79/2024</v>
      </c>
      <c r="G201" s="77">
        <v>79</v>
      </c>
      <c r="H201" s="77">
        <v>2024</v>
      </c>
      <c r="I201" s="75" t="str">
        <f t="shared" si="38"/>
        <v>10.1</v>
      </c>
      <c r="J201" s="31">
        <v>10</v>
      </c>
      <c r="K201" s="31">
        <v>1</v>
      </c>
      <c r="L201" s="31">
        <v>19378769000176</v>
      </c>
      <c r="M201" s="32" t="s">
        <v>300</v>
      </c>
      <c r="N201" s="31">
        <v>3999</v>
      </c>
      <c r="O201" s="32" t="s">
        <v>242</v>
      </c>
      <c r="P201" s="18">
        <v>45769</v>
      </c>
      <c r="Q201" s="31">
        <v>8</v>
      </c>
      <c r="R201" s="33">
        <v>22575</v>
      </c>
      <c r="S201" s="33">
        <v>0</v>
      </c>
      <c r="T201" s="33">
        <v>0</v>
      </c>
      <c r="U201" s="72">
        <f t="shared" si="39"/>
        <v>22575</v>
      </c>
      <c r="V201" s="18">
        <f>IF(X201&lt;&gt;"Liquidação Cancelada",VLOOKUP(B201,'BASE DE DADOS OPS'!$B$4:$P$9650,10,FALSE),"Liquidação Cancelada")</f>
        <v>45769</v>
      </c>
      <c r="W201" s="35">
        <f t="shared" si="40"/>
        <v>0</v>
      </c>
      <c r="X201" s="31">
        <f>VLOOKUP(A201,'BASE DE DADOS OPS'!$A$4:$P$9650,12,FALSE)</f>
        <v>2467</v>
      </c>
      <c r="Y201" s="4">
        <f>IF(X201&lt;&gt;"Liquidação Cancelada",VLOOKUP(B201,'BASE DE DADOS OPS'!$B$5:$P$9635,12,FALSE),"Liquidação Cancelada")</f>
        <v>22575</v>
      </c>
      <c r="Z201" s="4">
        <f>IF(X201&lt;&gt;"Liquidação Cancelada",VLOOKUP(B201,'BASE DE DADOS OPS'!$B$5:$P$9635,14,FALSE),"Liquidação Cancelada")</f>
        <v>270.89999999999998</v>
      </c>
      <c r="AA201" s="4">
        <f>IF(X201&lt;&gt;"Liquidação Cancelada",VLOOKUP(B201,'BASE DE DADOS OPS'!$B$5:$P$9635,13,FALSE),"Liquidação Cancelada")</f>
        <v>22304.1</v>
      </c>
      <c r="AB201" s="4">
        <f t="shared" si="41"/>
        <v>22304.1</v>
      </c>
      <c r="AC201" s="3">
        <f t="shared" si="42"/>
        <v>0</v>
      </c>
      <c r="AD201" s="62"/>
    </row>
    <row r="202" spans="1:30" s="63" customFormat="1" ht="24.95" customHeight="1" x14ac:dyDescent="0.2">
      <c r="A202" s="55" t="str">
        <f t="shared" si="34"/>
        <v>1441|1440011|79|2024|19378769000176|3999|860</v>
      </c>
      <c r="B202" s="55" t="str">
        <f t="shared" si="35"/>
        <v>1441|1440011|79|2024|2543</v>
      </c>
      <c r="C202" s="61" t="str">
        <f t="shared" si="36"/>
        <v>1440011|2543</v>
      </c>
      <c r="D202" s="31">
        <v>1441</v>
      </c>
      <c r="E202" s="31">
        <v>1440011</v>
      </c>
      <c r="F202" s="75" t="str">
        <f t="shared" si="37"/>
        <v>79/2024</v>
      </c>
      <c r="G202" s="77">
        <v>79</v>
      </c>
      <c r="H202" s="77">
        <v>2024</v>
      </c>
      <c r="I202" s="75" t="str">
        <f t="shared" si="38"/>
        <v>10.1</v>
      </c>
      <c r="J202" s="31">
        <v>10</v>
      </c>
      <c r="K202" s="31">
        <v>1</v>
      </c>
      <c r="L202" s="31">
        <v>19378769000176</v>
      </c>
      <c r="M202" s="32" t="s">
        <v>300</v>
      </c>
      <c r="N202" s="31">
        <v>3999</v>
      </c>
      <c r="O202" s="32" t="s">
        <v>242</v>
      </c>
      <c r="P202" s="18">
        <v>45776</v>
      </c>
      <c r="Q202" s="31">
        <v>9</v>
      </c>
      <c r="R202" s="33">
        <v>860</v>
      </c>
      <c r="S202" s="33">
        <v>0</v>
      </c>
      <c r="T202" s="33">
        <v>0</v>
      </c>
      <c r="U202" s="72">
        <f t="shared" si="39"/>
        <v>860</v>
      </c>
      <c r="V202" s="18">
        <f>IF(X202&lt;&gt;"Liquidação Cancelada",VLOOKUP(B202,'BASE DE DADOS OPS'!$B$4:$P$9650,10,FALSE),"Liquidação Cancelada")</f>
        <v>45776</v>
      </c>
      <c r="W202" s="35">
        <f t="shared" si="40"/>
        <v>0</v>
      </c>
      <c r="X202" s="31">
        <f>VLOOKUP(A202,'BASE DE DADOS OPS'!$A$4:$P$9650,12,FALSE)</f>
        <v>2543</v>
      </c>
      <c r="Y202" s="4">
        <f>IF(X202&lt;&gt;"Liquidação Cancelada",VLOOKUP(B202,'BASE DE DADOS OPS'!$B$5:$P$9635,12,FALSE),"Liquidação Cancelada")</f>
        <v>860</v>
      </c>
      <c r="Z202" s="4">
        <f>IF(X202&lt;&gt;"Liquidação Cancelada",VLOOKUP(B202,'BASE DE DADOS OPS'!$B$5:$P$9635,14,FALSE),"Liquidação Cancelada")</f>
        <v>10.32</v>
      </c>
      <c r="AA202" s="4">
        <f>IF(X202&lt;&gt;"Liquidação Cancelada",VLOOKUP(B202,'BASE DE DADOS OPS'!$B$5:$P$9635,13,FALSE),"Liquidação Cancelada")</f>
        <v>849.68</v>
      </c>
      <c r="AB202" s="4">
        <f t="shared" si="41"/>
        <v>849.68</v>
      </c>
      <c r="AC202" s="3">
        <f t="shared" si="42"/>
        <v>0</v>
      </c>
      <c r="AD202" s="62"/>
    </row>
    <row r="203" spans="1:30" s="63" customFormat="1" ht="24.95" customHeight="1" x14ac:dyDescent="0.2">
      <c r="A203" s="55" t="str">
        <f t="shared" si="34"/>
        <v>1441|1440011|79|2024|19378769000176|3999|215</v>
      </c>
      <c r="B203" s="55" t="str">
        <f t="shared" si="35"/>
        <v>1441|1440011|79|2024|2541</v>
      </c>
      <c r="C203" s="61" t="str">
        <f t="shared" si="36"/>
        <v>1440011|2541</v>
      </c>
      <c r="D203" s="31">
        <v>1441</v>
      </c>
      <c r="E203" s="31">
        <v>1440011</v>
      </c>
      <c r="F203" s="75" t="str">
        <f t="shared" si="37"/>
        <v>79/2024</v>
      </c>
      <c r="G203" s="77">
        <v>79</v>
      </c>
      <c r="H203" s="77">
        <v>2024</v>
      </c>
      <c r="I203" s="75" t="str">
        <f t="shared" si="38"/>
        <v>10.1</v>
      </c>
      <c r="J203" s="31">
        <v>10</v>
      </c>
      <c r="K203" s="31">
        <v>1</v>
      </c>
      <c r="L203" s="31">
        <v>19378769000176</v>
      </c>
      <c r="M203" s="32" t="s">
        <v>300</v>
      </c>
      <c r="N203" s="31">
        <v>3999</v>
      </c>
      <c r="O203" s="32" t="s">
        <v>242</v>
      </c>
      <c r="P203" s="18">
        <v>45776</v>
      </c>
      <c r="Q203" s="31">
        <v>10</v>
      </c>
      <c r="R203" s="33">
        <v>215</v>
      </c>
      <c r="S203" s="33">
        <v>0</v>
      </c>
      <c r="T203" s="33">
        <v>0</v>
      </c>
      <c r="U203" s="72">
        <f t="shared" si="39"/>
        <v>215</v>
      </c>
      <c r="V203" s="18">
        <f>IF(X203&lt;&gt;"Liquidação Cancelada",VLOOKUP(B203,'BASE DE DADOS OPS'!$B$4:$P$9650,10,FALSE),"Liquidação Cancelada")</f>
        <v>45776</v>
      </c>
      <c r="W203" s="35">
        <f t="shared" si="40"/>
        <v>0</v>
      </c>
      <c r="X203" s="31">
        <v>2541</v>
      </c>
      <c r="Y203" s="4">
        <f>IF(X203&lt;&gt;"Liquidação Cancelada",VLOOKUP(B203,'BASE DE DADOS OPS'!$B$5:$P$9635,12,FALSE),"Liquidação Cancelada")</f>
        <v>215</v>
      </c>
      <c r="Z203" s="4">
        <f>IF(X203&lt;&gt;"Liquidação Cancelada",VLOOKUP(B203,'BASE DE DADOS OPS'!$B$5:$P$9635,14,FALSE),"Liquidação Cancelada")</f>
        <v>2.58</v>
      </c>
      <c r="AA203" s="4">
        <f>IF(X203&lt;&gt;"Liquidação Cancelada",VLOOKUP(B203,'BASE DE DADOS OPS'!$B$5:$P$9635,13,FALSE),"Liquidação Cancelada")</f>
        <v>212.42</v>
      </c>
      <c r="AB203" s="4">
        <f t="shared" si="41"/>
        <v>212.42</v>
      </c>
      <c r="AC203" s="3">
        <f t="shared" si="42"/>
        <v>0</v>
      </c>
      <c r="AD203" s="62"/>
    </row>
    <row r="204" spans="1:30" s="63" customFormat="1" ht="24.95" customHeight="1" x14ac:dyDescent="0.2">
      <c r="A204" s="55" t="str">
        <f t="shared" si="34"/>
        <v>1441|1440011|79|2024|19378769000176|3999|6020</v>
      </c>
      <c r="B204" s="55" t="str">
        <f t="shared" si="35"/>
        <v>1441|1440011|79|2024|2542</v>
      </c>
      <c r="C204" s="61" t="str">
        <f t="shared" si="36"/>
        <v>1440011|2542</v>
      </c>
      <c r="D204" s="31">
        <v>1441</v>
      </c>
      <c r="E204" s="31">
        <v>1440011</v>
      </c>
      <c r="F204" s="75" t="str">
        <f t="shared" si="37"/>
        <v>79/2024</v>
      </c>
      <c r="G204" s="77">
        <v>79</v>
      </c>
      <c r="H204" s="77">
        <v>2024</v>
      </c>
      <c r="I204" s="75" t="str">
        <f t="shared" si="38"/>
        <v>10.1</v>
      </c>
      <c r="J204" s="31">
        <v>10</v>
      </c>
      <c r="K204" s="31">
        <v>1</v>
      </c>
      <c r="L204" s="31">
        <v>19378769000176</v>
      </c>
      <c r="M204" s="32" t="s">
        <v>300</v>
      </c>
      <c r="N204" s="31">
        <v>3999</v>
      </c>
      <c r="O204" s="32" t="s">
        <v>242</v>
      </c>
      <c r="P204" s="18">
        <v>45776</v>
      </c>
      <c r="Q204" s="31">
        <v>11</v>
      </c>
      <c r="R204" s="33">
        <v>6020</v>
      </c>
      <c r="S204" s="33">
        <v>0</v>
      </c>
      <c r="T204" s="33">
        <v>0</v>
      </c>
      <c r="U204" s="72">
        <f t="shared" si="39"/>
        <v>6020</v>
      </c>
      <c r="V204" s="18">
        <f>IF(X204&lt;&gt;"Liquidação Cancelada",VLOOKUP(B204,'BASE DE DADOS OPS'!$B$4:$P$9650,10,FALSE),"Liquidação Cancelada")</f>
        <v>45776</v>
      </c>
      <c r="W204" s="35">
        <f t="shared" si="40"/>
        <v>0</v>
      </c>
      <c r="X204" s="31">
        <f>VLOOKUP(A204,'BASE DE DADOS OPS'!$A$4:$P$9650,12,FALSE)</f>
        <v>2542</v>
      </c>
      <c r="Y204" s="4">
        <f>IF(X204&lt;&gt;"Liquidação Cancelada",VLOOKUP(B204,'BASE DE DADOS OPS'!$B$5:$P$9635,12,FALSE),"Liquidação Cancelada")</f>
        <v>6020</v>
      </c>
      <c r="Z204" s="4">
        <f>IF(X204&lt;&gt;"Liquidação Cancelada",VLOOKUP(B204,'BASE DE DADOS OPS'!$B$5:$P$9635,14,FALSE),"Liquidação Cancelada")</f>
        <v>72.239999999999995</v>
      </c>
      <c r="AA204" s="4">
        <f>IF(X204&lt;&gt;"Liquidação Cancelada",VLOOKUP(B204,'BASE DE DADOS OPS'!$B$5:$P$9635,13,FALSE),"Liquidação Cancelada")</f>
        <v>5947.76</v>
      </c>
      <c r="AB204" s="4">
        <f t="shared" si="41"/>
        <v>5947.76</v>
      </c>
      <c r="AC204" s="3">
        <f t="shared" si="42"/>
        <v>0</v>
      </c>
      <c r="AD204" s="62"/>
    </row>
    <row r="205" spans="1:30" s="63" customFormat="1" ht="24.95" customHeight="1" x14ac:dyDescent="0.2">
      <c r="A205" s="55" t="str">
        <f t="shared" si="34"/>
        <v>1441|1440011|280|2024|11568355000106|3904|1904</v>
      </c>
      <c r="B205" s="55" t="str">
        <f t="shared" si="35"/>
        <v>1441|1440011|280|2024|1929</v>
      </c>
      <c r="C205" s="61" t="str">
        <f t="shared" si="36"/>
        <v>1440011|1929</v>
      </c>
      <c r="D205" s="31">
        <v>1441</v>
      </c>
      <c r="E205" s="31">
        <v>1440011</v>
      </c>
      <c r="F205" s="75" t="str">
        <f t="shared" si="37"/>
        <v>280/2024</v>
      </c>
      <c r="G205" s="77">
        <v>280</v>
      </c>
      <c r="H205" s="77">
        <v>2024</v>
      </c>
      <c r="I205" s="75" t="str">
        <f t="shared" si="38"/>
        <v>10.1</v>
      </c>
      <c r="J205" s="31">
        <v>10</v>
      </c>
      <c r="K205" s="31">
        <v>1</v>
      </c>
      <c r="L205" s="31">
        <v>11568355000106</v>
      </c>
      <c r="M205" s="32" t="s">
        <v>253</v>
      </c>
      <c r="N205" s="31">
        <v>3904</v>
      </c>
      <c r="O205" s="32" t="s">
        <v>254</v>
      </c>
      <c r="P205" s="18">
        <v>45749</v>
      </c>
      <c r="Q205" s="31">
        <v>1</v>
      </c>
      <c r="R205" s="33">
        <v>1904</v>
      </c>
      <c r="S205" s="33">
        <v>0</v>
      </c>
      <c r="T205" s="33">
        <v>0</v>
      </c>
      <c r="U205" s="72">
        <f t="shared" si="39"/>
        <v>1904</v>
      </c>
      <c r="V205" s="18">
        <f>IF(X205&lt;&gt;"Liquidação Cancelada",VLOOKUP(B205,'BASE DE DADOS OPS'!$B$4:$P$9650,10,FALSE),"Liquidação Cancelada")</f>
        <v>45750</v>
      </c>
      <c r="W205" s="35">
        <f t="shared" si="40"/>
        <v>1</v>
      </c>
      <c r="X205" s="31">
        <f>VLOOKUP(A205,'BASE DE DADOS OPS'!$A$4:$P$9650,12,FALSE)</f>
        <v>1929</v>
      </c>
      <c r="Y205" s="4">
        <f>IF(X205&lt;&gt;"Liquidação Cancelada",VLOOKUP(B205,'BASE DE DADOS OPS'!$B$5:$P$9635,12,FALSE),"Liquidação Cancelada")</f>
        <v>1904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1904</v>
      </c>
      <c r="AB205" s="4">
        <f t="shared" si="41"/>
        <v>1904</v>
      </c>
      <c r="AC205" s="3">
        <f t="shared" si="42"/>
        <v>0</v>
      </c>
      <c r="AD205" s="62"/>
    </row>
    <row r="206" spans="1:30" s="63" customFormat="1" ht="24.95" customHeight="1" x14ac:dyDescent="0.2">
      <c r="A206" s="55" t="str">
        <f t="shared" si="34"/>
        <v>1441|1440011|280|2024|11568355000106|3904|2479,54</v>
      </c>
      <c r="B206" s="55" t="str">
        <f t="shared" si="35"/>
        <v>1441|1440011|280|2024|1930</v>
      </c>
      <c r="C206" s="61" t="str">
        <f t="shared" si="36"/>
        <v>1440011|1930</v>
      </c>
      <c r="D206" s="31">
        <v>1441</v>
      </c>
      <c r="E206" s="31">
        <v>1440011</v>
      </c>
      <c r="F206" s="75" t="str">
        <f t="shared" si="37"/>
        <v>280/2024</v>
      </c>
      <c r="G206" s="77">
        <v>280</v>
      </c>
      <c r="H206" s="77">
        <v>2024</v>
      </c>
      <c r="I206" s="75" t="str">
        <f t="shared" si="38"/>
        <v>10.1</v>
      </c>
      <c r="J206" s="31">
        <v>10</v>
      </c>
      <c r="K206" s="31">
        <v>1</v>
      </c>
      <c r="L206" s="31">
        <v>11568355000106</v>
      </c>
      <c r="M206" s="32" t="s">
        <v>253</v>
      </c>
      <c r="N206" s="31">
        <v>3904</v>
      </c>
      <c r="O206" s="32" t="s">
        <v>254</v>
      </c>
      <c r="P206" s="18">
        <v>45749</v>
      </c>
      <c r="Q206" s="31">
        <v>2</v>
      </c>
      <c r="R206" s="33">
        <v>2479.54</v>
      </c>
      <c r="S206" s="33">
        <v>0</v>
      </c>
      <c r="T206" s="33">
        <v>0</v>
      </c>
      <c r="U206" s="72">
        <f t="shared" si="39"/>
        <v>2479.54</v>
      </c>
      <c r="V206" s="18">
        <f>IF(X206&lt;&gt;"Liquidação Cancelada",VLOOKUP(B206,'BASE DE DADOS OPS'!$B$4:$P$9650,10,FALSE),"Liquidação Cancelada")</f>
        <v>45750</v>
      </c>
      <c r="W206" s="35">
        <f t="shared" si="40"/>
        <v>1</v>
      </c>
      <c r="X206" s="31">
        <f>VLOOKUP(A206,'BASE DE DADOS OPS'!$A$4:$P$9650,12,FALSE)</f>
        <v>1930</v>
      </c>
      <c r="Y206" s="4">
        <f>IF(X206&lt;&gt;"Liquidação Cancelada",VLOOKUP(B206,'BASE DE DADOS OPS'!$B$5:$P$9635,12,FALSE),"Liquidação Cancelada")</f>
        <v>2479.54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2479.54</v>
      </c>
      <c r="AB206" s="4">
        <f t="shared" si="41"/>
        <v>2479.54</v>
      </c>
      <c r="AC206" s="3">
        <f t="shared" si="42"/>
        <v>0</v>
      </c>
      <c r="AD206" s="62"/>
    </row>
    <row r="207" spans="1:30" ht="24.95" customHeight="1" x14ac:dyDescent="0.2">
      <c r="A207" s="55" t="str">
        <f t="shared" si="34"/>
        <v>1441|1440011|280|2024|11568355000106|3904|425,18</v>
      </c>
      <c r="B207" s="55" t="str">
        <f t="shared" si="35"/>
        <v>1441|1440011|280|2024|1931</v>
      </c>
      <c r="C207" s="61" t="str">
        <f t="shared" si="36"/>
        <v>1440011|1931</v>
      </c>
      <c r="D207" s="31">
        <v>1441</v>
      </c>
      <c r="E207" s="31">
        <v>1440011</v>
      </c>
      <c r="F207" s="75" t="str">
        <f t="shared" si="37"/>
        <v>280/2024</v>
      </c>
      <c r="G207" s="77">
        <v>280</v>
      </c>
      <c r="H207" s="77">
        <v>2024</v>
      </c>
      <c r="I207" s="75" t="str">
        <f t="shared" si="38"/>
        <v>10.1</v>
      </c>
      <c r="J207" s="31">
        <v>10</v>
      </c>
      <c r="K207" s="31">
        <v>1</v>
      </c>
      <c r="L207" s="31">
        <v>11568355000106</v>
      </c>
      <c r="M207" s="32" t="s">
        <v>253</v>
      </c>
      <c r="N207" s="31">
        <v>3904</v>
      </c>
      <c r="O207" s="32" t="s">
        <v>254</v>
      </c>
      <c r="P207" s="18">
        <v>45749</v>
      </c>
      <c r="Q207" s="31">
        <v>3</v>
      </c>
      <c r="R207" s="33">
        <v>425.18</v>
      </c>
      <c r="S207" s="33">
        <v>0</v>
      </c>
      <c r="T207" s="33">
        <v>0</v>
      </c>
      <c r="U207" s="72">
        <f t="shared" si="39"/>
        <v>425.18</v>
      </c>
      <c r="V207" s="18">
        <f>IF(X207&lt;&gt;"Liquidação Cancelada",VLOOKUP(B207,'BASE DE DADOS OPS'!$B$4:$P$9650,10,FALSE),"Liquidação Cancelada")</f>
        <v>45750</v>
      </c>
      <c r="W207" s="35">
        <f t="shared" si="40"/>
        <v>1</v>
      </c>
      <c r="X207" s="31">
        <f>VLOOKUP(A207,'BASE DE DADOS OPS'!$A$4:$P$9650,12,FALSE)</f>
        <v>1931</v>
      </c>
      <c r="Y207" s="4">
        <f>IF(X207&lt;&gt;"Liquidação Cancelada",VLOOKUP(B207,'BASE DE DADOS OPS'!$B$5:$P$9635,12,FALSE),"Liquidação Cancelada")</f>
        <v>425.18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425.18</v>
      </c>
      <c r="AB207" s="4">
        <f t="shared" si="41"/>
        <v>425.18</v>
      </c>
      <c r="AC207" s="3">
        <f t="shared" si="42"/>
        <v>0</v>
      </c>
      <c r="AD207" s="62"/>
    </row>
    <row r="208" spans="1:30" ht="24.95" customHeight="1" x14ac:dyDescent="0.2">
      <c r="A208" s="55" t="str">
        <f t="shared" si="34"/>
        <v>1441|1440011|280|2024|11568355000106|3904|3145,94</v>
      </c>
      <c r="B208" s="55" t="str">
        <f t="shared" si="35"/>
        <v>1441|1440011|280|2024|2182</v>
      </c>
      <c r="C208" s="61" t="str">
        <f t="shared" si="36"/>
        <v>1440011|2182</v>
      </c>
      <c r="D208" s="31">
        <v>1441</v>
      </c>
      <c r="E208" s="31">
        <v>1440011</v>
      </c>
      <c r="F208" s="75" t="str">
        <f t="shared" si="37"/>
        <v>280/2024</v>
      </c>
      <c r="G208" s="77">
        <v>280</v>
      </c>
      <c r="H208" s="77">
        <v>2024</v>
      </c>
      <c r="I208" s="75" t="str">
        <f t="shared" si="38"/>
        <v>10.1</v>
      </c>
      <c r="J208" s="31">
        <v>10</v>
      </c>
      <c r="K208" s="31">
        <v>1</v>
      </c>
      <c r="L208" s="31">
        <v>11568355000106</v>
      </c>
      <c r="M208" s="32" t="s">
        <v>253</v>
      </c>
      <c r="N208" s="31">
        <v>3904</v>
      </c>
      <c r="O208" s="32" t="s">
        <v>254</v>
      </c>
      <c r="P208" s="18">
        <v>45754</v>
      </c>
      <c r="Q208" s="31">
        <v>4</v>
      </c>
      <c r="R208" s="33">
        <v>3145.94</v>
      </c>
      <c r="S208" s="33">
        <v>0</v>
      </c>
      <c r="T208" s="33">
        <v>0</v>
      </c>
      <c r="U208" s="72">
        <f t="shared" si="39"/>
        <v>3145.94</v>
      </c>
      <c r="V208" s="18">
        <f>IF(X208&lt;&gt;"Liquidação Cancelada",VLOOKUP(B208,'BASE DE DADOS OPS'!$B$4:$P$9650,10,FALSE),"Liquidação Cancelada")</f>
        <v>45755</v>
      </c>
      <c r="W208" s="35">
        <f t="shared" si="40"/>
        <v>1</v>
      </c>
      <c r="X208" s="31">
        <f>VLOOKUP(A208,'BASE DE DADOS OPS'!$A$4:$P$9650,12,FALSE)</f>
        <v>2182</v>
      </c>
      <c r="Y208" s="4">
        <f>IF(X208&lt;&gt;"Liquidação Cancelada",VLOOKUP(B208,'BASE DE DADOS OPS'!$B$5:$P$9635,12,FALSE),"Liquidação Cancelada")</f>
        <v>3145.94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3145.94</v>
      </c>
      <c r="AB208" s="4">
        <f t="shared" si="41"/>
        <v>3145.94</v>
      </c>
      <c r="AC208" s="3">
        <f t="shared" si="42"/>
        <v>0</v>
      </c>
      <c r="AD208" s="62"/>
    </row>
    <row r="209" spans="1:30" ht="24.95" customHeight="1" x14ac:dyDescent="0.2">
      <c r="A209" s="55" t="str">
        <f t="shared" si="34"/>
        <v>1441|1440011|280|2024|11568355000106|3904|6045,34</v>
      </c>
      <c r="B209" s="55" t="str">
        <f t="shared" si="35"/>
        <v>1441|1440011|280|2024|2544</v>
      </c>
      <c r="C209" s="61" t="str">
        <f t="shared" si="36"/>
        <v>1440011|2544</v>
      </c>
      <c r="D209" s="31">
        <v>1441</v>
      </c>
      <c r="E209" s="31">
        <v>1440011</v>
      </c>
      <c r="F209" s="75" t="str">
        <f t="shared" si="37"/>
        <v>280/2024</v>
      </c>
      <c r="G209" s="77">
        <v>280</v>
      </c>
      <c r="H209" s="77">
        <v>2024</v>
      </c>
      <c r="I209" s="75" t="str">
        <f t="shared" si="38"/>
        <v>10.1</v>
      </c>
      <c r="J209" s="31">
        <v>10</v>
      </c>
      <c r="K209" s="31">
        <v>1</v>
      </c>
      <c r="L209" s="31">
        <v>11568355000106</v>
      </c>
      <c r="M209" s="32" t="s">
        <v>253</v>
      </c>
      <c r="N209" s="31">
        <v>3904</v>
      </c>
      <c r="O209" s="32" t="s">
        <v>254</v>
      </c>
      <c r="P209" s="18">
        <v>45772</v>
      </c>
      <c r="Q209" s="31">
        <v>5</v>
      </c>
      <c r="R209" s="33">
        <v>6045.34</v>
      </c>
      <c r="S209" s="33">
        <v>0</v>
      </c>
      <c r="T209" s="33">
        <v>0</v>
      </c>
      <c r="U209" s="72">
        <f t="shared" si="39"/>
        <v>6045.34</v>
      </c>
      <c r="V209" s="18">
        <f>IF(X209&lt;&gt;"Liquidação Cancelada",VLOOKUP(B209,'BASE DE DADOS OPS'!$B$4:$P$9650,10,FALSE),"Liquidação Cancelada")</f>
        <v>45776</v>
      </c>
      <c r="W209" s="35">
        <f t="shared" si="40"/>
        <v>2</v>
      </c>
      <c r="X209" s="31">
        <f>VLOOKUP(A209,'BASE DE DADOS OPS'!$A$4:$P$9650,12,FALSE)</f>
        <v>2544</v>
      </c>
      <c r="Y209" s="4">
        <f>IF(X209&lt;&gt;"Liquidação Cancelada",VLOOKUP(B209,'BASE DE DADOS OPS'!$B$5:$P$9635,12,FALSE),"Liquidação Cancelada")</f>
        <v>6045.34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6045.34</v>
      </c>
      <c r="AB209" s="4">
        <f t="shared" si="41"/>
        <v>6045.34</v>
      </c>
      <c r="AC209" s="3">
        <f t="shared" si="42"/>
        <v>0</v>
      </c>
      <c r="AD209" s="62"/>
    </row>
    <row r="210" spans="1:30" ht="24.95" customHeight="1" x14ac:dyDescent="0.2">
      <c r="A210" s="55" t="str">
        <f t="shared" si="34"/>
        <v>1441|1440011|288|2024|81243735000148|4002|1140,48</v>
      </c>
      <c r="B210" s="55" t="str">
        <f t="shared" si="35"/>
        <v>1441|1440011|288|2024|2468</v>
      </c>
      <c r="C210" s="61" t="str">
        <f t="shared" si="36"/>
        <v>1440011|2468</v>
      </c>
      <c r="D210" s="31">
        <v>1441</v>
      </c>
      <c r="E210" s="31">
        <v>1440011</v>
      </c>
      <c r="F210" s="75" t="str">
        <f t="shared" si="37"/>
        <v>288/2024</v>
      </c>
      <c r="G210" s="77">
        <v>288</v>
      </c>
      <c r="H210" s="77">
        <v>2024</v>
      </c>
      <c r="I210" s="75" t="str">
        <f t="shared" si="38"/>
        <v>10.1</v>
      </c>
      <c r="J210" s="31">
        <v>10</v>
      </c>
      <c r="K210" s="31">
        <v>1</v>
      </c>
      <c r="L210" s="31">
        <v>81243735000148</v>
      </c>
      <c r="M210" s="32" t="s">
        <v>256</v>
      </c>
      <c r="N210" s="31">
        <v>4002</v>
      </c>
      <c r="O210" s="32" t="s">
        <v>246</v>
      </c>
      <c r="P210" s="18">
        <v>45769</v>
      </c>
      <c r="Q210" s="31">
        <v>2</v>
      </c>
      <c r="R210" s="33">
        <v>1140.48</v>
      </c>
      <c r="S210" s="33">
        <v>0</v>
      </c>
      <c r="T210" s="33">
        <v>0</v>
      </c>
      <c r="U210" s="72">
        <f t="shared" si="39"/>
        <v>1140.48</v>
      </c>
      <c r="V210" s="18">
        <f>IF(X210&lt;&gt;"Liquidação Cancelada",VLOOKUP(B210,'BASE DE DADOS OPS'!$B$4:$P$9650,10,FALSE),"Liquidação Cancelada")</f>
        <v>45769</v>
      </c>
      <c r="W210" s="35">
        <f t="shared" si="40"/>
        <v>0</v>
      </c>
      <c r="X210" s="31">
        <f>VLOOKUP(A210,'BASE DE DADOS OPS'!$A$4:$P$9650,12,FALSE)</f>
        <v>2468</v>
      </c>
      <c r="Y210" s="4">
        <f>IF(X210&lt;&gt;"Liquidação Cancelada",VLOOKUP(B210,'BASE DE DADOS OPS'!$B$5:$P$9635,12,FALSE),"Liquidação Cancelada")</f>
        <v>1140.48</v>
      </c>
      <c r="Z210" s="4">
        <f>IF(X210&lt;&gt;"Liquidação Cancelada",VLOOKUP(B210,'BASE DE DADOS OPS'!$B$5:$P$9635,14,FALSE),"Liquidação Cancelada")</f>
        <v>54.74</v>
      </c>
      <c r="AA210" s="4">
        <f>IF(X210&lt;&gt;"Liquidação Cancelada",VLOOKUP(B210,'BASE DE DADOS OPS'!$B$5:$P$9635,13,FALSE),"Liquidação Cancelada")</f>
        <v>1085.74</v>
      </c>
      <c r="AB210" s="4">
        <f t="shared" si="41"/>
        <v>1085.74</v>
      </c>
      <c r="AC210" s="3">
        <f t="shared" si="42"/>
        <v>0</v>
      </c>
      <c r="AD210" s="62"/>
    </row>
    <row r="211" spans="1:30" ht="24.95" customHeight="1" x14ac:dyDescent="0.2">
      <c r="A211" s="55" t="str">
        <f t="shared" si="34"/>
        <v>1441|1440011|334|2024|11568355000106|3904|1004,4</v>
      </c>
      <c r="B211" s="55" t="str">
        <f t="shared" si="35"/>
        <v>1441|1440011|334|2024|1927</v>
      </c>
      <c r="C211" s="61" t="str">
        <f t="shared" si="36"/>
        <v>1440011|1927</v>
      </c>
      <c r="D211" s="31">
        <v>1441</v>
      </c>
      <c r="E211" s="31">
        <v>1440011</v>
      </c>
      <c r="F211" s="75" t="str">
        <f t="shared" si="37"/>
        <v>334/2024</v>
      </c>
      <c r="G211" s="77">
        <v>334</v>
      </c>
      <c r="H211" s="77">
        <v>2024</v>
      </c>
      <c r="I211" s="75" t="str">
        <f t="shared" si="38"/>
        <v>10.1</v>
      </c>
      <c r="J211" s="31">
        <v>10</v>
      </c>
      <c r="K211" s="31">
        <v>1</v>
      </c>
      <c r="L211" s="31">
        <v>11568355000106</v>
      </c>
      <c r="M211" s="32" t="s">
        <v>253</v>
      </c>
      <c r="N211" s="31">
        <v>3904</v>
      </c>
      <c r="O211" s="32" t="s">
        <v>254</v>
      </c>
      <c r="P211" s="18">
        <v>45749</v>
      </c>
      <c r="Q211" s="31">
        <v>1</v>
      </c>
      <c r="R211" s="33">
        <v>1004.4</v>
      </c>
      <c r="S211" s="33">
        <v>0</v>
      </c>
      <c r="T211" s="33">
        <v>0</v>
      </c>
      <c r="U211" s="72">
        <f t="shared" si="39"/>
        <v>1004.4</v>
      </c>
      <c r="V211" s="18">
        <f>IF(X211&lt;&gt;"Liquidação Cancelada",VLOOKUP(B211,'BASE DE DADOS OPS'!$B$4:$P$9650,10,FALSE),"Liquidação Cancelada")</f>
        <v>45750</v>
      </c>
      <c r="W211" s="35">
        <f t="shared" si="40"/>
        <v>1</v>
      </c>
      <c r="X211" s="31">
        <f>VLOOKUP(A211,'BASE DE DADOS OPS'!$A$4:$P$9650,12,FALSE)</f>
        <v>1927</v>
      </c>
      <c r="Y211" s="4">
        <f>IF(X211&lt;&gt;"Liquidação Cancelada",VLOOKUP(B211,'BASE DE DADOS OPS'!$B$5:$P$9635,12,FALSE),"Liquidação Cancelada")</f>
        <v>1004.4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1004.4</v>
      </c>
      <c r="AB211" s="4">
        <f t="shared" si="41"/>
        <v>1004.4</v>
      </c>
      <c r="AC211" s="3">
        <f t="shared" si="42"/>
        <v>0</v>
      </c>
      <c r="AD211" s="62"/>
    </row>
    <row r="212" spans="1:30" ht="24.95" customHeight="1" x14ac:dyDescent="0.2">
      <c r="A212" s="55" t="str">
        <f t="shared" si="34"/>
        <v>1441|1440011|334|2024|11568355000106|3904|516,15</v>
      </c>
      <c r="B212" s="55" t="str">
        <f t="shared" si="35"/>
        <v>1441|1440011|334|2024|1928</v>
      </c>
      <c r="C212" s="61" t="str">
        <f t="shared" si="36"/>
        <v>1440011|1928</v>
      </c>
      <c r="D212" s="31">
        <v>1441</v>
      </c>
      <c r="E212" s="31">
        <v>1440011</v>
      </c>
      <c r="F212" s="75" t="str">
        <f t="shared" si="37"/>
        <v>334/2024</v>
      </c>
      <c r="G212" s="77">
        <v>334</v>
      </c>
      <c r="H212" s="77">
        <v>2024</v>
      </c>
      <c r="I212" s="75" t="str">
        <f t="shared" si="38"/>
        <v>10.1</v>
      </c>
      <c r="J212" s="31">
        <v>10</v>
      </c>
      <c r="K212" s="31">
        <v>1</v>
      </c>
      <c r="L212" s="31">
        <v>11568355000106</v>
      </c>
      <c r="M212" s="32" t="s">
        <v>253</v>
      </c>
      <c r="N212" s="31">
        <v>3904</v>
      </c>
      <c r="O212" s="32" t="s">
        <v>254</v>
      </c>
      <c r="P212" s="18">
        <v>45750</v>
      </c>
      <c r="Q212" s="31">
        <v>2</v>
      </c>
      <c r="R212" s="33">
        <v>516.15</v>
      </c>
      <c r="S212" s="33">
        <v>0</v>
      </c>
      <c r="T212" s="33">
        <v>0</v>
      </c>
      <c r="U212" s="72">
        <f t="shared" si="39"/>
        <v>516.15</v>
      </c>
      <c r="V212" s="18">
        <f>IF(X212&lt;&gt;"Liquidação Cancelada",VLOOKUP(B212,'BASE DE DADOS OPS'!$B$4:$P$9650,10,FALSE),"Liquidação Cancelada")</f>
        <v>45750</v>
      </c>
      <c r="W212" s="35">
        <f t="shared" si="40"/>
        <v>0</v>
      </c>
      <c r="X212" s="31">
        <f>VLOOKUP(A212,'BASE DE DADOS OPS'!$A$4:$P$9650,12,FALSE)</f>
        <v>1928</v>
      </c>
      <c r="Y212" s="4">
        <f>IF(X212&lt;&gt;"Liquidação Cancelada",VLOOKUP(B212,'BASE DE DADOS OPS'!$B$5:$P$9635,12,FALSE),"Liquidação Cancelada")</f>
        <v>516.15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516.15</v>
      </c>
      <c r="AB212" s="4">
        <f t="shared" si="41"/>
        <v>516.15</v>
      </c>
      <c r="AC212" s="3">
        <f t="shared" si="42"/>
        <v>0</v>
      </c>
      <c r="AD212" s="62"/>
    </row>
    <row r="213" spans="1:30" ht="24.95" customHeight="1" x14ac:dyDescent="0.2">
      <c r="A213" s="55" t="str">
        <f t="shared" si="34"/>
        <v>1441|1440011|400|2024|11568355000106|3904|10210,12</v>
      </c>
      <c r="B213" s="55" t="str">
        <f t="shared" si="35"/>
        <v>1441|1440011|400|2024|2631</v>
      </c>
      <c r="C213" s="61" t="str">
        <f t="shared" si="36"/>
        <v>1440011|2631</v>
      </c>
      <c r="D213" s="31">
        <v>1441</v>
      </c>
      <c r="E213" s="31">
        <v>1440011</v>
      </c>
      <c r="F213" s="75" t="str">
        <f t="shared" si="37"/>
        <v>400/2024</v>
      </c>
      <c r="G213" s="77">
        <v>400</v>
      </c>
      <c r="H213" s="77">
        <v>2024</v>
      </c>
      <c r="I213" s="75" t="str">
        <f t="shared" si="38"/>
        <v>10.1</v>
      </c>
      <c r="J213" s="31">
        <v>10</v>
      </c>
      <c r="K213" s="31">
        <v>1</v>
      </c>
      <c r="L213" s="31">
        <v>11568355000106</v>
      </c>
      <c r="M213" s="32" t="s">
        <v>253</v>
      </c>
      <c r="N213" s="31">
        <v>3904</v>
      </c>
      <c r="O213" s="32" t="s">
        <v>254</v>
      </c>
      <c r="P213" s="18">
        <v>45777</v>
      </c>
      <c r="Q213" s="31">
        <v>6</v>
      </c>
      <c r="R213" s="33">
        <v>10210.120000000001</v>
      </c>
      <c r="S213" s="33">
        <v>0</v>
      </c>
      <c r="T213" s="33">
        <v>0</v>
      </c>
      <c r="U213" s="72">
        <f t="shared" si="39"/>
        <v>10210.120000000001</v>
      </c>
      <c r="V213" s="18">
        <f>IF(X213&lt;&gt;"Liquidação Cancelada",VLOOKUP(B213,'BASE DE DADOS OPS'!$B$4:$P$9650,10,FALSE),"Liquidação Cancelada")</f>
        <v>45782</v>
      </c>
      <c r="W213" s="35">
        <f t="shared" si="40"/>
        <v>3</v>
      </c>
      <c r="X213" s="31">
        <f>VLOOKUP(A213,'BASE DE DADOS OPS'!$A$4:$P$9650,12,FALSE)</f>
        <v>2631</v>
      </c>
      <c r="Y213" s="4">
        <f>IF(X213&lt;&gt;"Liquidação Cancelada",VLOOKUP(B213,'BASE DE DADOS OPS'!$B$5:$P$9635,12,FALSE),"Liquidação Cancelada")</f>
        <v>10210.120000000001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10210.120000000001</v>
      </c>
      <c r="AB213" s="4">
        <f t="shared" si="41"/>
        <v>10210.120000000001</v>
      </c>
      <c r="AC213" s="3">
        <f t="shared" si="42"/>
        <v>0</v>
      </c>
      <c r="AD213" s="62"/>
    </row>
    <row r="214" spans="1:30" ht="24.95" customHeight="1" x14ac:dyDescent="0.2">
      <c r="A214" s="55" t="str">
        <f t="shared" si="34"/>
        <v>||||||0</v>
      </c>
      <c r="B214" s="55" t="str">
        <f t="shared" si="35"/>
        <v>||||0</v>
      </c>
      <c r="C214" s="61" t="str">
        <f t="shared" si="36"/>
        <v>|0</v>
      </c>
      <c r="D214" s="31"/>
      <c r="E214" s="31"/>
      <c r="F214" s="75" t="str">
        <f t="shared" si="37"/>
        <v>/</v>
      </c>
      <c r="G214" s="31"/>
      <c r="H214" s="31"/>
      <c r="I214" s="75" t="str">
        <f t="shared" si="38"/>
        <v>.</v>
      </c>
      <c r="J214" s="31"/>
      <c r="K214" s="31"/>
      <c r="L214" s="31"/>
      <c r="M214" s="32"/>
      <c r="N214" s="31"/>
      <c r="O214" s="32"/>
      <c r="P214" s="18"/>
      <c r="Q214" s="31"/>
      <c r="R214" s="33"/>
      <c r="S214" s="33"/>
      <c r="T214" s="33"/>
      <c r="U214" s="72">
        <f t="shared" si="39"/>
        <v>0</v>
      </c>
      <c r="V214" s="18" t="e">
        <f>IF(X214&lt;&gt;"Liquidação Cancelada",VLOOKUP(B214,'BASE DE DADOS OPS'!$B$4:$P$9650,10,FALSE),"Liquidação Cancelada")</f>
        <v>#N/A</v>
      </c>
      <c r="W214" s="35" t="e">
        <f t="shared" si="40"/>
        <v>#N/A</v>
      </c>
      <c r="X214" s="31">
        <f>VLOOKUP(A214,'BASE DE DADOS OPS'!$A$4:$P$9650,12,FALSE)</f>
        <v>0</v>
      </c>
      <c r="Y214" s="4" t="e">
        <f>IF(X214&lt;&gt;"Liquidação Cancelada",VLOOKUP(B214,'BASE DE DADOS OPS'!$B$5:$P$9635,12,FALSE),"Liquidação Cancelada")</f>
        <v>#N/A</v>
      </c>
      <c r="Z214" s="4" t="e">
        <f>IF(X214&lt;&gt;"Liquidação Cancelada",VLOOKUP(B214,'BASE DE DADOS OPS'!$B$5:$P$9635,14,FALSE),"Liquidação Cancelada")</f>
        <v>#N/A</v>
      </c>
      <c r="AA214" s="4" t="e">
        <f>IF(X214&lt;&gt;"Liquidação Cancelada",VLOOKUP(B214,'BASE DE DADOS OPS'!$B$5:$P$9635,13,FALSE),"Liquidação Cancelada")</f>
        <v>#N/A</v>
      </c>
      <c r="AB214" s="4" t="e">
        <f t="shared" si="41"/>
        <v>#N/A</v>
      </c>
      <c r="AC214" s="3" t="e">
        <f t="shared" si="42"/>
        <v>#N/A</v>
      </c>
      <c r="AD214" s="62"/>
    </row>
    <row r="215" spans="1:30" ht="24.95" customHeight="1" x14ac:dyDescent="0.2">
      <c r="A215" s="55" t="str">
        <f t="shared" si="34"/>
        <v>||||||0</v>
      </c>
      <c r="B215" s="55" t="str">
        <f t="shared" si="35"/>
        <v>||||0</v>
      </c>
      <c r="C215" s="61" t="str">
        <f t="shared" si="36"/>
        <v>|0</v>
      </c>
      <c r="D215" s="31"/>
      <c r="E215" s="31"/>
      <c r="F215" s="75" t="str">
        <f t="shared" si="37"/>
        <v>/</v>
      </c>
      <c r="G215" s="31"/>
      <c r="H215" s="31"/>
      <c r="I215" s="75" t="str">
        <f t="shared" si="38"/>
        <v>.</v>
      </c>
      <c r="J215" s="31"/>
      <c r="K215" s="31"/>
      <c r="L215" s="31"/>
      <c r="M215" s="32"/>
      <c r="N215" s="31"/>
      <c r="O215" s="32"/>
      <c r="P215" s="18"/>
      <c r="Q215" s="31"/>
      <c r="R215" s="33"/>
      <c r="S215" s="33"/>
      <c r="T215" s="33"/>
      <c r="U215" s="72">
        <f t="shared" si="39"/>
        <v>0</v>
      </c>
      <c r="V215" s="18" t="e">
        <f>IF(X215&lt;&gt;"Liquidação Cancelada",VLOOKUP(B215,'BASE DE DADOS OPS'!$B$4:$P$9650,10,FALSE),"Liquidação Cancelada")</f>
        <v>#N/A</v>
      </c>
      <c r="W215" s="35" t="e">
        <f t="shared" si="40"/>
        <v>#N/A</v>
      </c>
      <c r="X215" s="31">
        <f>VLOOKUP(A215,'BASE DE DADOS OPS'!$A$4:$P$9650,12,FALSE)</f>
        <v>0</v>
      </c>
      <c r="Y215" s="4" t="e">
        <f>IF(X215&lt;&gt;"Liquidação Cancelada",VLOOKUP(B215,'BASE DE DADOS OPS'!$B$5:$P$9635,12,FALSE),"Liquidação Cancelada")</f>
        <v>#N/A</v>
      </c>
      <c r="Z215" s="4" t="e">
        <f>IF(X215&lt;&gt;"Liquidação Cancelada",VLOOKUP(B215,'BASE DE DADOS OPS'!$B$5:$P$9635,14,FALSE),"Liquidação Cancelada")</f>
        <v>#N/A</v>
      </c>
      <c r="AA215" s="4" t="e">
        <f>IF(X215&lt;&gt;"Liquidação Cancelada",VLOOKUP(B215,'BASE DE DADOS OPS'!$B$5:$P$9635,13,FALSE),"Liquidação Cancelada")</f>
        <v>#N/A</v>
      </c>
      <c r="AB215" s="4" t="e">
        <f t="shared" si="41"/>
        <v>#N/A</v>
      </c>
      <c r="AC215" s="3" t="e">
        <f t="shared" si="42"/>
        <v>#N/A</v>
      </c>
      <c r="AD215" s="62"/>
    </row>
    <row r="216" spans="1:30" ht="24.95" customHeight="1" x14ac:dyDescent="0.2">
      <c r="A216" s="55" t="str">
        <f t="shared" si="34"/>
        <v>||||||0</v>
      </c>
      <c r="B216" s="55" t="str">
        <f t="shared" si="35"/>
        <v>||||0</v>
      </c>
      <c r="C216" s="61" t="str">
        <f t="shared" si="36"/>
        <v>|0</v>
      </c>
      <c r="D216" s="31"/>
      <c r="E216" s="31"/>
      <c r="F216" s="75" t="str">
        <f t="shared" si="37"/>
        <v>/</v>
      </c>
      <c r="G216" s="31"/>
      <c r="H216" s="31"/>
      <c r="I216" s="75" t="str">
        <f t="shared" si="38"/>
        <v>.</v>
      </c>
      <c r="J216" s="31"/>
      <c r="K216" s="31"/>
      <c r="L216" s="31"/>
      <c r="M216" s="32"/>
      <c r="N216" s="31"/>
      <c r="O216" s="32"/>
      <c r="P216" s="18"/>
      <c r="Q216" s="31"/>
      <c r="R216" s="33"/>
      <c r="S216" s="33"/>
      <c r="T216" s="33"/>
      <c r="U216" s="72">
        <f t="shared" si="39"/>
        <v>0</v>
      </c>
      <c r="V216" s="18" t="e">
        <f>IF(X216&lt;&gt;"Liquidação Cancelada",VLOOKUP(B216,'BASE DE DADOS OPS'!$B$4:$P$9650,10,FALSE),"Liquidação Cancelada")</f>
        <v>#N/A</v>
      </c>
      <c r="W216" s="35" t="e">
        <f t="shared" si="40"/>
        <v>#N/A</v>
      </c>
      <c r="X216" s="31">
        <f>VLOOKUP(A216,'BASE DE DADOS OPS'!$A$4:$P$9650,12,FALSE)</f>
        <v>0</v>
      </c>
      <c r="Y216" s="4" t="e">
        <f>IF(X216&lt;&gt;"Liquidação Cancelada",VLOOKUP(B216,'BASE DE DADOS OPS'!$B$5:$P$9635,12,FALSE),"Liquidação Cancelada")</f>
        <v>#N/A</v>
      </c>
      <c r="Z216" s="4" t="e">
        <f>IF(X216&lt;&gt;"Liquidação Cancelada",VLOOKUP(B216,'BASE DE DADOS OPS'!$B$5:$P$9635,14,FALSE),"Liquidação Cancelada")</f>
        <v>#N/A</v>
      </c>
      <c r="AA216" s="4" t="e">
        <f>IF(X216&lt;&gt;"Liquidação Cancelada",VLOOKUP(B216,'BASE DE DADOS OPS'!$B$5:$P$9635,13,FALSE),"Liquidação Cancelada")</f>
        <v>#N/A</v>
      </c>
      <c r="AB216" s="4" t="e">
        <f t="shared" si="41"/>
        <v>#N/A</v>
      </c>
      <c r="AC216" s="3" t="e">
        <f t="shared" si="42"/>
        <v>#N/A</v>
      </c>
      <c r="AD216" s="62"/>
    </row>
    <row r="217" spans="1:30" ht="24.95" customHeight="1" x14ac:dyDescent="0.2">
      <c r="A217" s="55" t="str">
        <f t="shared" si="34"/>
        <v>||||||0</v>
      </c>
      <c r="B217" s="55" t="str">
        <f t="shared" si="35"/>
        <v>||||0</v>
      </c>
      <c r="C217" s="61" t="str">
        <f t="shared" si="36"/>
        <v>|0</v>
      </c>
      <c r="D217" s="31"/>
      <c r="E217" s="31"/>
      <c r="F217" s="75" t="str">
        <f t="shared" si="37"/>
        <v>/</v>
      </c>
      <c r="G217" s="31"/>
      <c r="H217" s="31"/>
      <c r="I217" s="75" t="str">
        <f t="shared" si="38"/>
        <v>.</v>
      </c>
      <c r="J217" s="31"/>
      <c r="K217" s="31"/>
      <c r="L217" s="31"/>
      <c r="M217" s="32"/>
      <c r="N217" s="31"/>
      <c r="O217" s="32"/>
      <c r="P217" s="18"/>
      <c r="Q217" s="31"/>
      <c r="R217" s="33"/>
      <c r="S217" s="33"/>
      <c r="T217" s="33"/>
      <c r="U217" s="72">
        <f t="shared" si="39"/>
        <v>0</v>
      </c>
      <c r="V217" s="18" t="e">
        <f>IF(X217&lt;&gt;"Liquidação Cancelada",VLOOKUP(B217,'BASE DE DADOS OPS'!$B$4:$P$9650,10,FALSE),"Liquidação Cancelada")</f>
        <v>#N/A</v>
      </c>
      <c r="W217" s="35" t="e">
        <f t="shared" si="40"/>
        <v>#N/A</v>
      </c>
      <c r="X217" s="31">
        <f>VLOOKUP(A217,'BASE DE DADOS OPS'!$A$4:$P$9650,12,FALSE)</f>
        <v>0</v>
      </c>
      <c r="Y217" s="4" t="e">
        <f>IF(X217&lt;&gt;"Liquidação Cancelada",VLOOKUP(B217,'BASE DE DADOS OPS'!$B$5:$P$9635,12,FALSE),"Liquidação Cancelada")</f>
        <v>#N/A</v>
      </c>
      <c r="Z217" s="4" t="e">
        <f>IF(X217&lt;&gt;"Liquidação Cancelada",VLOOKUP(B217,'BASE DE DADOS OPS'!$B$5:$P$9635,14,FALSE),"Liquidação Cancelada")</f>
        <v>#N/A</v>
      </c>
      <c r="AA217" s="4" t="e">
        <f>IF(X217&lt;&gt;"Liquidação Cancelada",VLOOKUP(B217,'BASE DE DADOS OPS'!$B$5:$P$9635,13,FALSE),"Liquidação Cancelada")</f>
        <v>#N/A</v>
      </c>
      <c r="AB217" s="4" t="e">
        <f t="shared" si="41"/>
        <v>#N/A</v>
      </c>
      <c r="AC217" s="3" t="e">
        <f t="shared" si="42"/>
        <v>#N/A</v>
      </c>
      <c r="AD217" s="62"/>
    </row>
    <row r="218" spans="1:30" ht="24.95" customHeight="1" x14ac:dyDescent="0.2">
      <c r="A218" s="55" t="str">
        <f t="shared" si="34"/>
        <v>||||||0</v>
      </c>
      <c r="B218" s="55" t="str">
        <f t="shared" si="35"/>
        <v>||||0</v>
      </c>
      <c r="C218" s="61" t="str">
        <f t="shared" si="36"/>
        <v>|0</v>
      </c>
      <c r="D218" s="31"/>
      <c r="E218" s="31"/>
      <c r="F218" s="75" t="str">
        <f t="shared" si="37"/>
        <v>/</v>
      </c>
      <c r="G218" s="31"/>
      <c r="H218" s="31"/>
      <c r="I218" s="75" t="str">
        <f t="shared" si="38"/>
        <v>.</v>
      </c>
      <c r="J218" s="31"/>
      <c r="K218" s="31"/>
      <c r="L218" s="31"/>
      <c r="M218" s="32"/>
      <c r="N218" s="31"/>
      <c r="O218" s="32"/>
      <c r="P218" s="18"/>
      <c r="Q218" s="31"/>
      <c r="R218" s="33"/>
      <c r="S218" s="33"/>
      <c r="T218" s="33"/>
      <c r="U218" s="72">
        <f t="shared" si="39"/>
        <v>0</v>
      </c>
      <c r="V218" s="18" t="e">
        <f>IF(X218&lt;&gt;"Liquidação Cancelada",VLOOKUP(B218,'BASE DE DADOS OPS'!$B$4:$P$9650,10,FALSE),"Liquidação Cancelada")</f>
        <v>#N/A</v>
      </c>
      <c r="W218" s="35" t="e">
        <f t="shared" si="40"/>
        <v>#N/A</v>
      </c>
      <c r="X218" s="31">
        <f>VLOOKUP(A218,'BASE DE DADOS OPS'!$A$4:$P$9650,12,FALSE)</f>
        <v>0</v>
      </c>
      <c r="Y218" s="4" t="e">
        <f>IF(X218&lt;&gt;"Liquidação Cancelada",VLOOKUP(B218,'BASE DE DADOS OPS'!$B$5:$P$9635,12,FALSE),"Liquidação Cancelada")</f>
        <v>#N/A</v>
      </c>
      <c r="Z218" s="4" t="e">
        <f>IF(X218&lt;&gt;"Liquidação Cancelada",VLOOKUP(B218,'BASE DE DADOS OPS'!$B$5:$P$9635,14,FALSE),"Liquidação Cancelada")</f>
        <v>#N/A</v>
      </c>
      <c r="AA218" s="4" t="e">
        <f>IF(X218&lt;&gt;"Liquidação Cancelada",VLOOKUP(B218,'BASE DE DADOS OPS'!$B$5:$P$9635,13,FALSE),"Liquidação Cancelada")</f>
        <v>#N/A</v>
      </c>
      <c r="AB218" s="4" t="e">
        <f t="shared" si="41"/>
        <v>#N/A</v>
      </c>
      <c r="AC218" s="3" t="e">
        <f t="shared" si="42"/>
        <v>#N/A</v>
      </c>
      <c r="AD218" s="62"/>
    </row>
    <row r="219" spans="1:30" ht="24.95" customHeight="1" x14ac:dyDescent="0.2">
      <c r="A219" s="55" t="str">
        <f t="shared" si="34"/>
        <v>||||||0</v>
      </c>
      <c r="B219" s="55" t="str">
        <f t="shared" si="35"/>
        <v>||||0</v>
      </c>
      <c r="C219" s="61" t="str">
        <f t="shared" si="36"/>
        <v>|0</v>
      </c>
      <c r="D219" s="31"/>
      <c r="E219" s="31"/>
      <c r="F219" s="75" t="str">
        <f t="shared" si="37"/>
        <v>/</v>
      </c>
      <c r="G219" s="31"/>
      <c r="H219" s="31"/>
      <c r="I219" s="75" t="str">
        <f t="shared" si="38"/>
        <v>.</v>
      </c>
      <c r="J219" s="31"/>
      <c r="K219" s="31"/>
      <c r="L219" s="31"/>
      <c r="M219" s="32"/>
      <c r="N219" s="31"/>
      <c r="O219" s="32"/>
      <c r="P219" s="18"/>
      <c r="Q219" s="31"/>
      <c r="R219" s="33"/>
      <c r="S219" s="33"/>
      <c r="T219" s="33"/>
      <c r="U219" s="72">
        <f t="shared" si="39"/>
        <v>0</v>
      </c>
      <c r="V219" s="18" t="e">
        <f>IF(X219&lt;&gt;"Liquidação Cancelada",VLOOKUP(B219,'BASE DE DADOS OPS'!$B$4:$P$9650,10,FALSE),"Liquidação Cancelada")</f>
        <v>#N/A</v>
      </c>
      <c r="W219" s="35" t="e">
        <f t="shared" si="40"/>
        <v>#N/A</v>
      </c>
      <c r="X219" s="31">
        <f>VLOOKUP(A219,'BASE DE DADOS OPS'!$A$4:$P$9650,12,FALSE)</f>
        <v>0</v>
      </c>
      <c r="Y219" s="4" t="e">
        <f>IF(X219&lt;&gt;"Liquidação Cancelada",VLOOKUP(B219,'BASE DE DADOS OPS'!$B$5:$P$9635,12,FALSE),"Liquidação Cancelada")</f>
        <v>#N/A</v>
      </c>
      <c r="Z219" s="4" t="e">
        <f>IF(X219&lt;&gt;"Liquidação Cancelada",VLOOKUP(B219,'BASE DE DADOS OPS'!$B$5:$P$9635,14,FALSE),"Liquidação Cancelada")</f>
        <v>#N/A</v>
      </c>
      <c r="AA219" s="4" t="e">
        <f>IF(X219&lt;&gt;"Liquidação Cancelada",VLOOKUP(B219,'BASE DE DADOS OPS'!$B$5:$P$9635,13,FALSE),"Liquidação Cancelada")</f>
        <v>#N/A</v>
      </c>
      <c r="AB219" s="4" t="e">
        <f t="shared" si="41"/>
        <v>#N/A</v>
      </c>
      <c r="AC219" s="3" t="e">
        <f t="shared" si="42"/>
        <v>#N/A</v>
      </c>
      <c r="AD219" s="62"/>
    </row>
    <row r="220" spans="1:30" ht="24.95" customHeight="1" x14ac:dyDescent="0.2">
      <c r="A220" s="55" t="str">
        <f t="shared" si="34"/>
        <v>||||||0</v>
      </c>
      <c r="B220" s="55" t="str">
        <f t="shared" si="35"/>
        <v>||||0</v>
      </c>
      <c r="C220" s="61" t="str">
        <f t="shared" si="36"/>
        <v>|0</v>
      </c>
      <c r="D220" s="31"/>
      <c r="E220" s="31"/>
      <c r="F220" s="75" t="str">
        <f t="shared" si="37"/>
        <v>/</v>
      </c>
      <c r="G220" s="31"/>
      <c r="H220" s="31"/>
      <c r="I220" s="75" t="str">
        <f t="shared" si="38"/>
        <v>.</v>
      </c>
      <c r="J220" s="31"/>
      <c r="K220" s="31"/>
      <c r="L220" s="31"/>
      <c r="M220" s="32"/>
      <c r="N220" s="31"/>
      <c r="O220" s="32"/>
      <c r="P220" s="18"/>
      <c r="Q220" s="31"/>
      <c r="R220" s="33"/>
      <c r="S220" s="33"/>
      <c r="T220" s="33"/>
      <c r="U220" s="72">
        <f t="shared" si="39"/>
        <v>0</v>
      </c>
      <c r="V220" s="18" t="e">
        <f>IF(X220&lt;&gt;"Liquidação Cancelada",VLOOKUP(B220,'BASE DE DADOS OPS'!$B$4:$P$9650,10,FALSE),"Liquidação Cancelada")</f>
        <v>#N/A</v>
      </c>
      <c r="W220" s="35" t="e">
        <f t="shared" si="40"/>
        <v>#N/A</v>
      </c>
      <c r="X220" s="31">
        <f>VLOOKUP(A220,'BASE DE DADOS OPS'!$A$4:$P$9650,12,FALSE)</f>
        <v>0</v>
      </c>
      <c r="Y220" s="4" t="e">
        <f>IF(X220&lt;&gt;"Liquidação Cancelada",VLOOKUP(B220,'BASE DE DADOS OPS'!$B$5:$P$9635,12,FALSE),"Liquidação Cancelada")</f>
        <v>#N/A</v>
      </c>
      <c r="Z220" s="4" t="e">
        <f>IF(X220&lt;&gt;"Liquidação Cancelada",VLOOKUP(B220,'BASE DE DADOS OPS'!$B$5:$P$9635,14,FALSE),"Liquidação Cancelada")</f>
        <v>#N/A</v>
      </c>
      <c r="AA220" s="4" t="e">
        <f>IF(X220&lt;&gt;"Liquidação Cancelada",VLOOKUP(B220,'BASE DE DADOS OPS'!$B$5:$P$9635,13,FALSE),"Liquidação Cancelada")</f>
        <v>#N/A</v>
      </c>
      <c r="AB220" s="4" t="e">
        <f t="shared" si="41"/>
        <v>#N/A</v>
      </c>
      <c r="AC220" s="3" t="e">
        <f t="shared" si="42"/>
        <v>#N/A</v>
      </c>
      <c r="AD220" s="62"/>
    </row>
    <row r="221" spans="1:30" ht="24.95" customHeight="1" x14ac:dyDescent="0.2">
      <c r="A221" s="55" t="str">
        <f t="shared" si="34"/>
        <v>||||||0</v>
      </c>
      <c r="B221" s="55" t="str">
        <f t="shared" si="35"/>
        <v>||||0</v>
      </c>
      <c r="C221" s="61" t="str">
        <f t="shared" si="36"/>
        <v>|0</v>
      </c>
      <c r="D221" s="31"/>
      <c r="E221" s="31"/>
      <c r="F221" s="75" t="str">
        <f t="shared" si="37"/>
        <v>/</v>
      </c>
      <c r="G221" s="31"/>
      <c r="H221" s="31"/>
      <c r="I221" s="75" t="str">
        <f t="shared" si="38"/>
        <v>.</v>
      </c>
      <c r="J221" s="31"/>
      <c r="K221" s="31"/>
      <c r="L221" s="31"/>
      <c r="M221" s="32"/>
      <c r="N221" s="31"/>
      <c r="O221" s="32"/>
      <c r="P221" s="18"/>
      <c r="Q221" s="31"/>
      <c r="R221" s="33"/>
      <c r="S221" s="33"/>
      <c r="T221" s="33"/>
      <c r="U221" s="72">
        <f t="shared" si="39"/>
        <v>0</v>
      </c>
      <c r="V221" s="18" t="e">
        <f>IF(X221&lt;&gt;"Liquidação Cancelada",VLOOKUP(B221,'BASE DE DADOS OPS'!$B$4:$P$9650,10,FALSE),"Liquidação Cancelada")</f>
        <v>#N/A</v>
      </c>
      <c r="W221" s="35" t="e">
        <f t="shared" si="40"/>
        <v>#N/A</v>
      </c>
      <c r="X221" s="31">
        <f>VLOOKUP(A221,'BASE DE DADOS OPS'!$A$4:$P$9650,12,FALSE)</f>
        <v>0</v>
      </c>
      <c r="Y221" s="4" t="e">
        <f>IF(X221&lt;&gt;"Liquidação Cancelada",VLOOKUP(B221,'BASE DE DADOS OPS'!$B$5:$P$9635,12,FALSE),"Liquidação Cancelada")</f>
        <v>#N/A</v>
      </c>
      <c r="Z221" s="4" t="e">
        <f>IF(X221&lt;&gt;"Liquidação Cancelada",VLOOKUP(B221,'BASE DE DADOS OPS'!$B$5:$P$9635,14,FALSE),"Liquidação Cancelada")</f>
        <v>#N/A</v>
      </c>
      <c r="AA221" s="4" t="e">
        <f>IF(X221&lt;&gt;"Liquidação Cancelada",VLOOKUP(B221,'BASE DE DADOS OPS'!$B$5:$P$9635,13,FALSE),"Liquidação Cancelada")</f>
        <v>#N/A</v>
      </c>
      <c r="AB221" s="4" t="e">
        <f t="shared" si="41"/>
        <v>#N/A</v>
      </c>
      <c r="AC221" s="3" t="e">
        <f t="shared" si="42"/>
        <v>#N/A</v>
      </c>
      <c r="AD221" s="62"/>
    </row>
    <row r="222" spans="1:30" ht="24.95" customHeight="1" x14ac:dyDescent="0.2">
      <c r="A222" s="55" t="str">
        <f t="shared" si="34"/>
        <v>||||||0</v>
      </c>
      <c r="B222" s="55" t="str">
        <f t="shared" si="35"/>
        <v>||||0</v>
      </c>
      <c r="C222" s="61" t="str">
        <f t="shared" si="36"/>
        <v>|0</v>
      </c>
      <c r="D222" s="31"/>
      <c r="E222" s="31"/>
      <c r="F222" s="75" t="str">
        <f t="shared" si="37"/>
        <v>/</v>
      </c>
      <c r="G222" s="31"/>
      <c r="H222" s="31"/>
      <c r="I222" s="75" t="str">
        <f t="shared" si="38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9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40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41"/>
        <v>#N/A</v>
      </c>
      <c r="AC222" s="3" t="e">
        <f t="shared" si="42"/>
        <v>#N/A</v>
      </c>
      <c r="AD222" s="62"/>
    </row>
    <row r="223" spans="1:30" ht="24.95" customHeight="1" x14ac:dyDescent="0.2">
      <c r="A223" s="55" t="str">
        <f t="shared" si="34"/>
        <v>||||||0</v>
      </c>
      <c r="B223" s="55" t="str">
        <f t="shared" si="35"/>
        <v>||||0</v>
      </c>
      <c r="C223" s="61" t="str">
        <f t="shared" si="36"/>
        <v>|0</v>
      </c>
      <c r="D223" s="31"/>
      <c r="E223" s="31"/>
      <c r="F223" s="75" t="str">
        <f t="shared" si="37"/>
        <v>/</v>
      </c>
      <c r="G223" s="31"/>
      <c r="H223" s="31"/>
      <c r="I223" s="75" t="str">
        <f t="shared" si="38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9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40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41"/>
        <v>#N/A</v>
      </c>
      <c r="AC223" s="3" t="e">
        <f t="shared" si="42"/>
        <v>#N/A</v>
      </c>
      <c r="AD223" s="62"/>
    </row>
    <row r="224" spans="1:30" ht="24.95" customHeight="1" x14ac:dyDescent="0.2">
      <c r="A224" s="55" t="str">
        <f t="shared" si="34"/>
        <v>||||||0</v>
      </c>
      <c r="B224" s="55" t="str">
        <f t="shared" si="35"/>
        <v>||||0</v>
      </c>
      <c r="C224" s="61" t="str">
        <f t="shared" si="36"/>
        <v>|0</v>
      </c>
      <c r="D224" s="31"/>
      <c r="E224" s="31"/>
      <c r="F224" s="75" t="str">
        <f t="shared" si="37"/>
        <v>/</v>
      </c>
      <c r="G224" s="31"/>
      <c r="H224" s="31"/>
      <c r="I224" s="75" t="str">
        <f t="shared" si="38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9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40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41"/>
        <v>#N/A</v>
      </c>
      <c r="AC224" s="3" t="e">
        <f t="shared" si="42"/>
        <v>#N/A</v>
      </c>
      <c r="AD224" s="62"/>
    </row>
    <row r="225" spans="1:30" ht="24.95" customHeight="1" x14ac:dyDescent="0.2">
      <c r="A225" s="55" t="str">
        <f t="shared" si="34"/>
        <v>||||||0</v>
      </c>
      <c r="B225" s="55" t="str">
        <f t="shared" si="35"/>
        <v>||||0</v>
      </c>
      <c r="C225" s="61" t="str">
        <f t="shared" si="36"/>
        <v>|0</v>
      </c>
      <c r="D225" s="31"/>
      <c r="E225" s="31"/>
      <c r="F225" s="75" t="str">
        <f t="shared" si="37"/>
        <v>/</v>
      </c>
      <c r="G225" s="31"/>
      <c r="H225" s="31"/>
      <c r="I225" s="75" t="str">
        <f t="shared" si="38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9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40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41"/>
        <v>#N/A</v>
      </c>
      <c r="AC225" s="3" t="e">
        <f t="shared" si="42"/>
        <v>#N/A</v>
      </c>
      <c r="AD225" s="62"/>
    </row>
    <row r="226" spans="1:30" ht="24.95" customHeight="1" x14ac:dyDescent="0.2">
      <c r="A226" s="55" t="str">
        <f t="shared" si="34"/>
        <v>||||||0</v>
      </c>
      <c r="B226" s="55" t="str">
        <f t="shared" si="35"/>
        <v>||||0</v>
      </c>
      <c r="C226" s="61" t="str">
        <f t="shared" si="36"/>
        <v>|0</v>
      </c>
      <c r="D226" s="31"/>
      <c r="E226" s="31"/>
      <c r="F226" s="75" t="str">
        <f t="shared" si="37"/>
        <v>/</v>
      </c>
      <c r="G226" s="31"/>
      <c r="H226" s="31"/>
      <c r="I226" s="75" t="str">
        <f t="shared" si="38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9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40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41"/>
        <v>#N/A</v>
      </c>
      <c r="AC226" s="3" t="e">
        <f t="shared" si="42"/>
        <v>#N/A</v>
      </c>
      <c r="AD226" s="62"/>
    </row>
    <row r="227" spans="1:30" ht="24.95" customHeight="1" x14ac:dyDescent="0.2">
      <c r="A227" s="55" t="str">
        <f t="shared" si="34"/>
        <v>||||||0</v>
      </c>
      <c r="B227" s="55" t="str">
        <f t="shared" si="35"/>
        <v>||||0</v>
      </c>
      <c r="C227" s="61" t="str">
        <f t="shared" si="36"/>
        <v>|0</v>
      </c>
      <c r="D227" s="31"/>
      <c r="E227" s="31"/>
      <c r="F227" s="75" t="str">
        <f t="shared" si="37"/>
        <v>/</v>
      </c>
      <c r="G227" s="31"/>
      <c r="H227" s="31"/>
      <c r="I227" s="75" t="str">
        <f t="shared" si="38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9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40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41"/>
        <v>#N/A</v>
      </c>
      <c r="AC227" s="3" t="e">
        <f t="shared" si="42"/>
        <v>#N/A</v>
      </c>
      <c r="AD227" s="62"/>
    </row>
    <row r="228" spans="1:30" ht="24.95" customHeight="1" x14ac:dyDescent="0.2">
      <c r="A228" s="55" t="str">
        <f t="shared" si="34"/>
        <v>||||||0</v>
      </c>
      <c r="B228" s="55" t="str">
        <f t="shared" si="35"/>
        <v>||||0</v>
      </c>
      <c r="C228" s="61" t="str">
        <f t="shared" si="36"/>
        <v>|0</v>
      </c>
      <c r="D228" s="31"/>
      <c r="E228" s="31"/>
      <c r="F228" s="75" t="str">
        <f t="shared" si="37"/>
        <v>/</v>
      </c>
      <c r="G228" s="31"/>
      <c r="H228" s="31"/>
      <c r="I228" s="75" t="str">
        <f t="shared" si="38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9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40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41"/>
        <v>#N/A</v>
      </c>
      <c r="AC228" s="3" t="e">
        <f t="shared" si="42"/>
        <v>#N/A</v>
      </c>
      <c r="AD228" s="62"/>
    </row>
    <row r="229" spans="1:30" ht="24.95" customHeight="1" x14ac:dyDescent="0.2">
      <c r="A229" s="55" t="str">
        <f t="shared" si="34"/>
        <v>||||||0</v>
      </c>
      <c r="B229" s="55" t="str">
        <f t="shared" si="35"/>
        <v>||||0</v>
      </c>
      <c r="C229" s="61" t="str">
        <f t="shared" si="36"/>
        <v>|0</v>
      </c>
      <c r="D229" s="31"/>
      <c r="E229" s="31"/>
      <c r="F229" s="75" t="str">
        <f t="shared" si="37"/>
        <v>/</v>
      </c>
      <c r="G229" s="31"/>
      <c r="H229" s="31"/>
      <c r="I229" s="75" t="str">
        <f t="shared" si="38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9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40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41"/>
        <v>#N/A</v>
      </c>
      <c r="AC229" s="3" t="e">
        <f t="shared" si="42"/>
        <v>#N/A</v>
      </c>
      <c r="AD229" s="62"/>
    </row>
    <row r="230" spans="1:30" ht="24.95" customHeight="1" x14ac:dyDescent="0.2">
      <c r="A230" s="55" t="str">
        <f t="shared" si="34"/>
        <v>||||||0</v>
      </c>
      <c r="B230" s="55" t="str">
        <f t="shared" si="35"/>
        <v>||||0</v>
      </c>
      <c r="C230" s="61" t="str">
        <f t="shared" si="36"/>
        <v>|0</v>
      </c>
      <c r="D230" s="31"/>
      <c r="E230" s="31"/>
      <c r="F230" s="75" t="str">
        <f t="shared" si="37"/>
        <v>/</v>
      </c>
      <c r="G230" s="31"/>
      <c r="H230" s="31"/>
      <c r="I230" s="75" t="str">
        <f t="shared" si="38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9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40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41"/>
        <v>#N/A</v>
      </c>
      <c r="AC230" s="3" t="e">
        <f t="shared" si="42"/>
        <v>#N/A</v>
      </c>
      <c r="AD230" s="62"/>
    </row>
    <row r="231" spans="1:30" ht="24.95" customHeight="1" x14ac:dyDescent="0.2">
      <c r="A231" s="55" t="str">
        <f t="shared" si="34"/>
        <v>||||||0</v>
      </c>
      <c r="B231" s="55" t="str">
        <f t="shared" si="35"/>
        <v>||||0</v>
      </c>
      <c r="C231" s="61" t="str">
        <f t="shared" si="36"/>
        <v>|0</v>
      </c>
      <c r="D231" s="31"/>
      <c r="E231" s="31"/>
      <c r="F231" s="75" t="str">
        <f t="shared" si="37"/>
        <v>/</v>
      </c>
      <c r="G231" s="31"/>
      <c r="H231" s="31"/>
      <c r="I231" s="75" t="str">
        <f t="shared" si="38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9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40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41"/>
        <v>#N/A</v>
      </c>
      <c r="AC231" s="3" t="e">
        <f t="shared" si="42"/>
        <v>#N/A</v>
      </c>
      <c r="AD231" s="62"/>
    </row>
    <row r="232" spans="1:30" ht="24.95" customHeight="1" x14ac:dyDescent="0.2">
      <c r="A232" s="55" t="str">
        <f t="shared" si="34"/>
        <v>||||||0</v>
      </c>
      <c r="B232" s="55" t="str">
        <f t="shared" si="35"/>
        <v>||||0</v>
      </c>
      <c r="C232" s="61" t="str">
        <f t="shared" si="36"/>
        <v>|0</v>
      </c>
      <c r="D232" s="31"/>
      <c r="E232" s="31"/>
      <c r="F232" s="75" t="str">
        <f t="shared" si="37"/>
        <v>/</v>
      </c>
      <c r="G232" s="31"/>
      <c r="H232" s="31"/>
      <c r="I232" s="75" t="str">
        <f t="shared" si="38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9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40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41"/>
        <v>#N/A</v>
      </c>
      <c r="AC232" s="3" t="e">
        <f t="shared" si="42"/>
        <v>#N/A</v>
      </c>
      <c r="AD232" s="62"/>
    </row>
    <row r="233" spans="1:30" ht="24.95" customHeight="1" x14ac:dyDescent="0.2">
      <c r="A233" s="55" t="str">
        <f t="shared" si="34"/>
        <v>||||||0</v>
      </c>
      <c r="B233" s="55" t="str">
        <f t="shared" si="35"/>
        <v>||||0</v>
      </c>
      <c r="C233" s="61" t="str">
        <f t="shared" si="36"/>
        <v>|0</v>
      </c>
      <c r="D233" s="31"/>
      <c r="E233" s="31"/>
      <c r="F233" s="75" t="str">
        <f t="shared" si="37"/>
        <v>/</v>
      </c>
      <c r="G233" s="31"/>
      <c r="H233" s="31"/>
      <c r="I233" s="75" t="str">
        <f t="shared" si="38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9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40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41"/>
        <v>#N/A</v>
      </c>
      <c r="AC233" s="3" t="e">
        <f t="shared" si="42"/>
        <v>#N/A</v>
      </c>
      <c r="AD233" s="62"/>
    </row>
    <row r="234" spans="1:30" ht="24.95" customHeight="1" x14ac:dyDescent="0.2">
      <c r="A234" s="55" t="str">
        <f t="shared" si="34"/>
        <v>||||||0</v>
      </c>
      <c r="B234" s="55" t="str">
        <f t="shared" si="35"/>
        <v>||||0</v>
      </c>
      <c r="C234" s="61" t="str">
        <f t="shared" si="36"/>
        <v>|0</v>
      </c>
      <c r="D234" s="31"/>
      <c r="E234" s="31"/>
      <c r="F234" s="75" t="str">
        <f t="shared" si="37"/>
        <v>/</v>
      </c>
      <c r="G234" s="31"/>
      <c r="H234" s="31"/>
      <c r="I234" s="75" t="str">
        <f t="shared" si="38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9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40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41"/>
        <v>#N/A</v>
      </c>
      <c r="AC234" s="3" t="e">
        <f t="shared" si="42"/>
        <v>#N/A</v>
      </c>
      <c r="AD234" s="62"/>
    </row>
    <row r="235" spans="1:30" ht="24.95" customHeight="1" x14ac:dyDescent="0.2">
      <c r="A235" s="55" t="str">
        <f t="shared" si="34"/>
        <v>||||||0</v>
      </c>
      <c r="B235" s="55" t="str">
        <f t="shared" si="35"/>
        <v>||||0</v>
      </c>
      <c r="C235" s="61" t="str">
        <f t="shared" si="36"/>
        <v>|0</v>
      </c>
      <c r="D235" s="31"/>
      <c r="E235" s="31"/>
      <c r="F235" s="75" t="str">
        <f t="shared" si="37"/>
        <v>/</v>
      </c>
      <c r="G235" s="31"/>
      <c r="H235" s="31"/>
      <c r="I235" s="75" t="str">
        <f t="shared" si="38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9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40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41"/>
        <v>#N/A</v>
      </c>
      <c r="AC235" s="3" t="e">
        <f t="shared" si="42"/>
        <v>#N/A</v>
      </c>
      <c r="AD235" s="62"/>
    </row>
    <row r="236" spans="1:30" ht="24.95" customHeight="1" x14ac:dyDescent="0.2">
      <c r="A236" s="55" t="str">
        <f t="shared" si="34"/>
        <v>||||||0</v>
      </c>
      <c r="B236" s="55" t="str">
        <f t="shared" si="35"/>
        <v>||||0</v>
      </c>
      <c r="C236" s="61" t="str">
        <f t="shared" si="36"/>
        <v>|0</v>
      </c>
      <c r="D236" s="31"/>
      <c r="E236" s="31"/>
      <c r="F236" s="75" t="str">
        <f t="shared" si="37"/>
        <v>/</v>
      </c>
      <c r="G236" s="31"/>
      <c r="H236" s="31"/>
      <c r="I236" s="75" t="str">
        <f t="shared" si="38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9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40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41"/>
        <v>#N/A</v>
      </c>
      <c r="AC236" s="3" t="e">
        <f t="shared" si="42"/>
        <v>#N/A</v>
      </c>
      <c r="AD236" s="62"/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D237" s="31"/>
      <c r="E237" s="31"/>
      <c r="F237" s="75" t="str">
        <f t="shared" si="37"/>
        <v>/</v>
      </c>
      <c r="G237" s="31"/>
      <c r="H237" s="31"/>
      <c r="I237" s="75" t="str">
        <f t="shared" si="38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9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40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41"/>
        <v>#N/A</v>
      </c>
      <c r="AC237" s="3" t="e">
        <f t="shared" si="42"/>
        <v>#N/A</v>
      </c>
      <c r="AD237" s="62"/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D238" s="31"/>
      <c r="E238" s="31"/>
      <c r="F238" s="75" t="str">
        <f t="shared" si="37"/>
        <v>/</v>
      </c>
      <c r="G238" s="31"/>
      <c r="H238" s="31"/>
      <c r="I238" s="75" t="str">
        <f t="shared" si="38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9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40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41"/>
        <v>#N/A</v>
      </c>
      <c r="AC238" s="3" t="e">
        <f t="shared" si="42"/>
        <v>#N/A</v>
      </c>
      <c r="AD238" s="62"/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D239" s="31"/>
      <c r="E239" s="31"/>
      <c r="F239" s="75" t="str">
        <f t="shared" si="37"/>
        <v>/</v>
      </c>
      <c r="G239" s="31"/>
      <c r="H239" s="31"/>
      <c r="I239" s="75" t="str">
        <f t="shared" si="38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9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40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41"/>
        <v>#N/A</v>
      </c>
      <c r="AC239" s="3" t="e">
        <f t="shared" si="42"/>
        <v>#N/A</v>
      </c>
      <c r="AD239" s="62"/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D240" s="31"/>
      <c r="E240" s="31"/>
      <c r="F240" s="75" t="str">
        <f t="shared" si="37"/>
        <v>/</v>
      </c>
      <c r="G240" s="31"/>
      <c r="H240" s="31"/>
      <c r="I240" s="75" t="str">
        <f t="shared" si="38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9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40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41"/>
        <v>#N/A</v>
      </c>
      <c r="AC240" s="3" t="e">
        <f t="shared" si="42"/>
        <v>#N/A</v>
      </c>
      <c r="AD240" s="62"/>
    </row>
    <row r="241" spans="1:30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D241" s="31"/>
      <c r="E241" s="31"/>
      <c r="F241" s="75" t="str">
        <f t="shared" si="37"/>
        <v>/</v>
      </c>
      <c r="G241" s="31"/>
      <c r="H241" s="31"/>
      <c r="I241" s="75" t="str">
        <f t="shared" si="38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9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40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41"/>
        <v>#N/A</v>
      </c>
      <c r="AC241" s="3" t="e">
        <f t="shared" si="42"/>
        <v>#N/A</v>
      </c>
      <c r="AD241" s="62"/>
    </row>
    <row r="242" spans="1:30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D242" s="31"/>
      <c r="E242" s="31"/>
      <c r="F242" s="75" t="str">
        <f t="shared" si="37"/>
        <v>/</v>
      </c>
      <c r="G242" s="31"/>
      <c r="H242" s="31"/>
      <c r="I242" s="75" t="str">
        <f t="shared" si="38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9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40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41"/>
        <v>#N/A</v>
      </c>
      <c r="AC242" s="3" t="e">
        <f t="shared" si="42"/>
        <v>#N/A</v>
      </c>
      <c r="AD242" s="62"/>
    </row>
    <row r="243" spans="1:30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D243" s="31"/>
      <c r="E243" s="31"/>
      <c r="F243" s="75" t="str">
        <f t="shared" si="37"/>
        <v>/</v>
      </c>
      <c r="G243" s="31"/>
      <c r="H243" s="31"/>
      <c r="I243" s="75" t="str">
        <f t="shared" si="38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9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40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41"/>
        <v>#N/A</v>
      </c>
      <c r="AC243" s="3" t="e">
        <f t="shared" si="42"/>
        <v>#N/A</v>
      </c>
      <c r="AD243" s="62"/>
    </row>
    <row r="244" spans="1:30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D244" s="31"/>
      <c r="E244" s="31"/>
      <c r="F244" s="75" t="str">
        <f t="shared" si="37"/>
        <v>/</v>
      </c>
      <c r="G244" s="31"/>
      <c r="H244" s="31"/>
      <c r="I244" s="75" t="str">
        <f t="shared" si="38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9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40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41"/>
        <v>#N/A</v>
      </c>
      <c r="AC244" s="3" t="e">
        <f t="shared" si="42"/>
        <v>#N/A</v>
      </c>
      <c r="AD244" s="62"/>
    </row>
    <row r="245" spans="1:30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D245" s="31"/>
      <c r="E245" s="31"/>
      <c r="F245" s="75" t="str">
        <f t="shared" si="37"/>
        <v>/</v>
      </c>
      <c r="G245" s="31"/>
      <c r="H245" s="31"/>
      <c r="I245" s="75" t="str">
        <f t="shared" si="38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9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40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41"/>
        <v>#N/A</v>
      </c>
      <c r="AC245" s="3" t="e">
        <f t="shared" si="42"/>
        <v>#N/A</v>
      </c>
      <c r="AD245" s="62"/>
    </row>
    <row r="246" spans="1:30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D246" s="31"/>
      <c r="E246" s="31"/>
      <c r="F246" s="75" t="str">
        <f t="shared" si="37"/>
        <v>/</v>
      </c>
      <c r="G246" s="31"/>
      <c r="H246" s="31"/>
      <c r="I246" s="75" t="str">
        <f t="shared" si="38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9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40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41"/>
        <v>#N/A</v>
      </c>
      <c r="AC246" s="3" t="e">
        <f t="shared" si="42"/>
        <v>#N/A</v>
      </c>
      <c r="AD246" s="62"/>
    </row>
    <row r="247" spans="1:30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D247" s="31"/>
      <c r="E247" s="31"/>
      <c r="F247" s="75" t="str">
        <f t="shared" si="37"/>
        <v>/</v>
      </c>
      <c r="G247" s="31"/>
      <c r="H247" s="31"/>
      <c r="I247" s="75" t="str">
        <f t="shared" si="38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9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40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41"/>
        <v>#N/A</v>
      </c>
      <c r="AC247" s="3" t="e">
        <f t="shared" si="42"/>
        <v>#N/A</v>
      </c>
      <c r="AD247" s="62"/>
    </row>
    <row r="248" spans="1:30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D248" s="31"/>
      <c r="E248" s="31"/>
      <c r="F248" s="75" t="str">
        <f t="shared" si="37"/>
        <v>/</v>
      </c>
      <c r="G248" s="31"/>
      <c r="H248" s="31"/>
      <c r="I248" s="75" t="str">
        <f t="shared" si="38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9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40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41"/>
        <v>#N/A</v>
      </c>
      <c r="AC248" s="3" t="e">
        <f t="shared" si="42"/>
        <v>#N/A</v>
      </c>
      <c r="AD248" s="62"/>
    </row>
    <row r="249" spans="1:30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D249" s="31"/>
      <c r="E249" s="31"/>
      <c r="F249" s="75" t="str">
        <f t="shared" si="37"/>
        <v>/</v>
      </c>
      <c r="G249" s="31"/>
      <c r="H249" s="31"/>
      <c r="I249" s="75" t="str">
        <f t="shared" si="38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9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40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41"/>
        <v>#N/A</v>
      </c>
      <c r="AC249" s="3" t="e">
        <f t="shared" si="42"/>
        <v>#N/A</v>
      </c>
      <c r="AD249" s="62"/>
    </row>
    <row r="250" spans="1:30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D250" s="31"/>
      <c r="E250" s="31"/>
      <c r="F250" s="75" t="str">
        <f t="shared" si="37"/>
        <v>/</v>
      </c>
      <c r="G250" s="31"/>
      <c r="H250" s="31"/>
      <c r="I250" s="75" t="str">
        <f t="shared" si="38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9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40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41"/>
        <v>#N/A</v>
      </c>
      <c r="AC250" s="3" t="e">
        <f t="shared" si="42"/>
        <v>#N/A</v>
      </c>
      <c r="AD250" s="62"/>
    </row>
    <row r="251" spans="1:30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D251" s="31"/>
      <c r="E251" s="31"/>
      <c r="F251" s="75" t="str">
        <f t="shared" si="37"/>
        <v>/</v>
      </c>
      <c r="G251" s="31"/>
      <c r="H251" s="31"/>
      <c r="I251" s="75" t="str">
        <f t="shared" si="38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9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40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41"/>
        <v>#N/A</v>
      </c>
      <c r="AC251" s="3" t="e">
        <f t="shared" si="42"/>
        <v>#N/A</v>
      </c>
      <c r="AD251" s="62"/>
    </row>
    <row r="252" spans="1:30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D252" s="31"/>
      <c r="E252" s="31"/>
      <c r="F252" s="75" t="str">
        <f t="shared" si="37"/>
        <v>/</v>
      </c>
      <c r="G252" s="31"/>
      <c r="H252" s="31"/>
      <c r="I252" s="75" t="str">
        <f t="shared" si="38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9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40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41"/>
        <v>#N/A</v>
      </c>
      <c r="AC252" s="3" t="e">
        <f t="shared" si="42"/>
        <v>#N/A</v>
      </c>
      <c r="AD252" s="62"/>
    </row>
    <row r="253" spans="1:30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D253" s="31"/>
      <c r="E253" s="31"/>
      <c r="F253" s="75" t="str">
        <f t="shared" si="37"/>
        <v>/</v>
      </c>
      <c r="G253" s="31"/>
      <c r="H253" s="31"/>
      <c r="I253" s="75" t="str">
        <f t="shared" si="38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9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40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41"/>
        <v>#N/A</v>
      </c>
      <c r="AC253" s="3" t="e">
        <f t="shared" si="42"/>
        <v>#N/A</v>
      </c>
      <c r="AD253" s="62"/>
    </row>
    <row r="254" spans="1:30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D254" s="31"/>
      <c r="E254" s="31"/>
      <c r="F254" s="75" t="str">
        <f t="shared" si="37"/>
        <v>/</v>
      </c>
      <c r="G254" s="31"/>
      <c r="H254" s="31"/>
      <c r="I254" s="75" t="str">
        <f t="shared" si="38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9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40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41"/>
        <v>#N/A</v>
      </c>
      <c r="AC254" s="3" t="e">
        <f t="shared" si="42"/>
        <v>#N/A</v>
      </c>
      <c r="AD254" s="62"/>
    </row>
    <row r="255" spans="1:30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D255" s="31"/>
      <c r="E255" s="31"/>
      <c r="F255" s="75" t="str">
        <f t="shared" si="37"/>
        <v>/</v>
      </c>
      <c r="G255" s="31"/>
      <c r="H255" s="31"/>
      <c r="I255" s="75" t="str">
        <f t="shared" si="38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9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40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41"/>
        <v>#N/A</v>
      </c>
      <c r="AC255" s="3" t="e">
        <f t="shared" si="42"/>
        <v>#N/A</v>
      </c>
      <c r="AD255" s="62"/>
    </row>
    <row r="256" spans="1:30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D256" s="31"/>
      <c r="E256" s="31"/>
      <c r="F256" s="75" t="str">
        <f t="shared" si="37"/>
        <v>/</v>
      </c>
      <c r="G256" s="31"/>
      <c r="H256" s="31"/>
      <c r="I256" s="75" t="str">
        <f t="shared" si="38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9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40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41"/>
        <v>#N/A</v>
      </c>
      <c r="AC256" s="3" t="e">
        <f t="shared" si="42"/>
        <v>#N/A</v>
      </c>
      <c r="AD256" s="62"/>
    </row>
    <row r="257" spans="1:30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D257" s="31"/>
      <c r="E257" s="31"/>
      <c r="F257" s="75" t="str">
        <f t="shared" si="37"/>
        <v>/</v>
      </c>
      <c r="G257" s="31"/>
      <c r="H257" s="31"/>
      <c r="I257" s="75" t="str">
        <f t="shared" si="38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40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41"/>
        <v>#N/A</v>
      </c>
      <c r="AC257" s="3" t="e">
        <f t="shared" si="42"/>
        <v>#N/A</v>
      </c>
      <c r="AD257" s="62"/>
    </row>
    <row r="258" spans="1:30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D258" s="31"/>
      <c r="E258" s="31"/>
      <c r="F258" s="75" t="str">
        <f t="shared" si="37"/>
        <v>/</v>
      </c>
      <c r="G258" s="31"/>
      <c r="H258" s="31"/>
      <c r="I258" s="75" t="str">
        <f t="shared" si="38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40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41"/>
        <v>#N/A</v>
      </c>
      <c r="AC258" s="3" t="e">
        <f t="shared" si="42"/>
        <v>#N/A</v>
      </c>
      <c r="AD258" s="62"/>
    </row>
    <row r="259" spans="1:30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D259" s="31"/>
      <c r="E259" s="31"/>
      <c r="F259" s="75" t="str">
        <f t="shared" si="37"/>
        <v>/</v>
      </c>
      <c r="G259" s="31"/>
      <c r="H259" s="31"/>
      <c r="I259" s="75" t="str">
        <f t="shared" si="38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40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41"/>
        <v>#N/A</v>
      </c>
      <c r="AC259" s="3" t="e">
        <f t="shared" si="42"/>
        <v>#N/A</v>
      </c>
      <c r="AD259" s="62"/>
    </row>
    <row r="260" spans="1:30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D260" s="31"/>
      <c r="E260" s="31"/>
      <c r="F260" s="75" t="str">
        <f t="shared" si="37"/>
        <v>/</v>
      </c>
      <c r="G260" s="31"/>
      <c r="H260" s="31"/>
      <c r="I260" s="75" t="str">
        <f t="shared" si="38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40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41"/>
        <v>#N/A</v>
      </c>
      <c r="AC260" s="3" t="e">
        <f t="shared" si="42"/>
        <v>#N/A</v>
      </c>
      <c r="AD260" s="62"/>
    </row>
    <row r="261" spans="1:30" ht="24.95" customHeight="1" x14ac:dyDescent="0.2">
      <c r="A261" s="55" t="str">
        <f t="shared" ref="A261:A324" si="43">D261&amp;"|"&amp;E261&amp;"|"&amp;G261&amp;"|"&amp;H261&amp;"|"&amp;L261&amp;"|"&amp;N261&amp;"|"&amp;U261</f>
        <v>||||||0</v>
      </c>
      <c r="B261" s="55" t="str">
        <f t="shared" ref="B261:B324" si="44">D261&amp;"|"&amp;E261&amp;"|"&amp;G261&amp;"|"&amp;H261&amp;"|"&amp;X261</f>
        <v>||||0</v>
      </c>
      <c r="C261" s="61" t="str">
        <f t="shared" ref="C261:C324" si="45">E261&amp;"|"&amp;X261</f>
        <v>|0</v>
      </c>
      <c r="D261" s="31"/>
      <c r="E261" s="31"/>
      <c r="F261" s="75" t="str">
        <f t="shared" ref="F261:F324" si="46">G261&amp;"/"&amp;H261</f>
        <v>/</v>
      </c>
      <c r="G261" s="31"/>
      <c r="H261" s="31"/>
      <c r="I261" s="75" t="str">
        <f t="shared" ref="I261:I324" si="47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8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9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50">IF(X261&lt;&gt;"Liquidação Cancelada",Y261-Z261,"Liquidação Cancelada")</f>
        <v>#N/A</v>
      </c>
      <c r="AC261" s="3" t="e">
        <f t="shared" ref="AC261:AC324" si="51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43"/>
        <v>||||||0</v>
      </c>
      <c r="B262" s="55" t="str">
        <f t="shared" si="44"/>
        <v>||||0</v>
      </c>
      <c r="C262" s="61" t="str">
        <f t="shared" si="45"/>
        <v>|0</v>
      </c>
      <c r="D262" s="31"/>
      <c r="E262" s="31"/>
      <c r="F262" s="75" t="str">
        <f t="shared" si="46"/>
        <v>/</v>
      </c>
      <c r="G262" s="31"/>
      <c r="H262" s="31"/>
      <c r="I262" s="75" t="str">
        <f t="shared" si="47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8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9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50"/>
        <v>#N/A</v>
      </c>
      <c r="AC262" s="3" t="e">
        <f t="shared" si="51"/>
        <v>#N/A</v>
      </c>
      <c r="AD262" s="62"/>
    </row>
    <row r="263" spans="1:30" ht="24.95" customHeight="1" x14ac:dyDescent="0.2">
      <c r="A263" s="55" t="str">
        <f t="shared" si="43"/>
        <v>||||||0</v>
      </c>
      <c r="B263" s="55" t="str">
        <f t="shared" si="44"/>
        <v>||||0</v>
      </c>
      <c r="C263" s="61" t="str">
        <f t="shared" si="45"/>
        <v>|0</v>
      </c>
      <c r="D263" s="31"/>
      <c r="E263" s="31"/>
      <c r="F263" s="75" t="str">
        <f t="shared" si="46"/>
        <v>/</v>
      </c>
      <c r="G263" s="31"/>
      <c r="H263" s="31"/>
      <c r="I263" s="75" t="str">
        <f t="shared" si="47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8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9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50"/>
        <v>#N/A</v>
      </c>
      <c r="AC263" s="3" t="e">
        <f t="shared" si="51"/>
        <v>#N/A</v>
      </c>
      <c r="AD263" s="62"/>
    </row>
    <row r="264" spans="1:30" ht="24.95" customHeight="1" x14ac:dyDescent="0.2">
      <c r="A264" s="55" t="str">
        <f t="shared" si="43"/>
        <v>||||||0</v>
      </c>
      <c r="B264" s="55" t="str">
        <f t="shared" si="44"/>
        <v>||||0</v>
      </c>
      <c r="C264" s="61" t="str">
        <f t="shared" si="45"/>
        <v>|0</v>
      </c>
      <c r="D264" s="31"/>
      <c r="E264" s="31"/>
      <c r="F264" s="75" t="str">
        <f t="shared" si="46"/>
        <v>/</v>
      </c>
      <c r="G264" s="31"/>
      <c r="H264" s="31"/>
      <c r="I264" s="75" t="str">
        <f t="shared" si="47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8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9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50"/>
        <v>#N/A</v>
      </c>
      <c r="AC264" s="3" t="e">
        <f t="shared" si="51"/>
        <v>#N/A</v>
      </c>
      <c r="AD264" s="62"/>
    </row>
    <row r="265" spans="1:30" ht="24.95" customHeight="1" x14ac:dyDescent="0.2">
      <c r="A265" s="55" t="str">
        <f t="shared" si="43"/>
        <v>||||||0</v>
      </c>
      <c r="B265" s="55" t="str">
        <f t="shared" si="44"/>
        <v>||||0</v>
      </c>
      <c r="C265" s="61" t="str">
        <f t="shared" si="45"/>
        <v>|0</v>
      </c>
      <c r="D265" s="31"/>
      <c r="E265" s="31"/>
      <c r="F265" s="75" t="str">
        <f t="shared" si="46"/>
        <v>/</v>
      </c>
      <c r="G265" s="31"/>
      <c r="H265" s="31"/>
      <c r="I265" s="75" t="str">
        <f t="shared" si="47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8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9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50"/>
        <v>#N/A</v>
      </c>
      <c r="AC265" s="3" t="e">
        <f t="shared" si="51"/>
        <v>#N/A</v>
      </c>
      <c r="AD265" s="62"/>
    </row>
    <row r="266" spans="1:30" ht="24.95" customHeight="1" x14ac:dyDescent="0.2">
      <c r="A266" s="55" t="str">
        <f t="shared" si="43"/>
        <v>||||||0</v>
      </c>
      <c r="B266" s="55" t="str">
        <f t="shared" si="44"/>
        <v>||||0</v>
      </c>
      <c r="C266" s="61" t="str">
        <f t="shared" si="45"/>
        <v>|0</v>
      </c>
      <c r="D266" s="31"/>
      <c r="E266" s="31"/>
      <c r="F266" s="75" t="str">
        <f t="shared" si="46"/>
        <v>/</v>
      </c>
      <c r="G266" s="31"/>
      <c r="H266" s="31"/>
      <c r="I266" s="75" t="str">
        <f t="shared" si="47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8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9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50"/>
        <v>#N/A</v>
      </c>
      <c r="AC266" s="3" t="e">
        <f t="shared" si="51"/>
        <v>#N/A</v>
      </c>
      <c r="AD266" s="62"/>
    </row>
    <row r="267" spans="1:30" ht="24.95" customHeight="1" x14ac:dyDescent="0.2">
      <c r="A267" s="55" t="str">
        <f t="shared" si="43"/>
        <v>||||||0</v>
      </c>
      <c r="B267" s="55" t="str">
        <f t="shared" si="44"/>
        <v>||||0</v>
      </c>
      <c r="C267" s="61" t="str">
        <f t="shared" si="45"/>
        <v>|0</v>
      </c>
      <c r="D267" s="31"/>
      <c r="E267" s="31"/>
      <c r="F267" s="75" t="str">
        <f t="shared" si="46"/>
        <v>/</v>
      </c>
      <c r="G267" s="31"/>
      <c r="H267" s="31"/>
      <c r="I267" s="75" t="str">
        <f t="shared" si="47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8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9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50"/>
        <v>#N/A</v>
      </c>
      <c r="AC267" s="3" t="e">
        <f t="shared" si="51"/>
        <v>#N/A</v>
      </c>
      <c r="AD267" s="62"/>
    </row>
    <row r="268" spans="1:30" ht="24.95" customHeight="1" x14ac:dyDescent="0.2">
      <c r="A268" s="55" t="str">
        <f t="shared" si="43"/>
        <v>||||||0</v>
      </c>
      <c r="B268" s="55" t="str">
        <f t="shared" si="44"/>
        <v>||||0</v>
      </c>
      <c r="C268" s="61" t="str">
        <f t="shared" si="45"/>
        <v>|0</v>
      </c>
      <c r="D268" s="31"/>
      <c r="E268" s="31"/>
      <c r="F268" s="75" t="str">
        <f t="shared" si="46"/>
        <v>/</v>
      </c>
      <c r="G268" s="31"/>
      <c r="H268" s="31"/>
      <c r="I268" s="75" t="str">
        <f t="shared" si="47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8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9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50"/>
        <v>#N/A</v>
      </c>
      <c r="AC268" s="3" t="e">
        <f t="shared" si="51"/>
        <v>#N/A</v>
      </c>
      <c r="AD268" s="62"/>
    </row>
    <row r="269" spans="1:30" ht="24.95" customHeight="1" x14ac:dyDescent="0.2">
      <c r="A269" s="55" t="str">
        <f t="shared" si="43"/>
        <v>||||||0</v>
      </c>
      <c r="B269" s="55" t="str">
        <f t="shared" si="44"/>
        <v>||||0</v>
      </c>
      <c r="C269" s="61" t="str">
        <f t="shared" si="45"/>
        <v>|0</v>
      </c>
      <c r="D269" s="31"/>
      <c r="E269" s="31"/>
      <c r="F269" s="75" t="str">
        <f t="shared" si="46"/>
        <v>/</v>
      </c>
      <c r="G269" s="31"/>
      <c r="H269" s="31"/>
      <c r="I269" s="75" t="str">
        <f t="shared" si="47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8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9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50"/>
        <v>#N/A</v>
      </c>
      <c r="AC269" s="3" t="e">
        <f t="shared" si="51"/>
        <v>#N/A</v>
      </c>
      <c r="AD269" s="62"/>
    </row>
    <row r="270" spans="1:30" ht="24.95" customHeight="1" x14ac:dyDescent="0.2">
      <c r="A270" s="55" t="str">
        <f t="shared" si="43"/>
        <v>||||||0</v>
      </c>
      <c r="B270" s="55" t="str">
        <f t="shared" si="44"/>
        <v>||||0</v>
      </c>
      <c r="C270" s="61" t="str">
        <f t="shared" si="45"/>
        <v>|0</v>
      </c>
      <c r="D270" s="31"/>
      <c r="E270" s="31"/>
      <c r="F270" s="75" t="str">
        <f t="shared" si="46"/>
        <v>/</v>
      </c>
      <c r="G270" s="31"/>
      <c r="H270" s="31"/>
      <c r="I270" s="75" t="str">
        <f t="shared" si="47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8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9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50"/>
        <v>#N/A</v>
      </c>
      <c r="AC270" s="3" t="e">
        <f t="shared" si="51"/>
        <v>#N/A</v>
      </c>
      <c r="AD270" s="62"/>
    </row>
    <row r="271" spans="1:30" ht="24.95" customHeight="1" x14ac:dyDescent="0.2">
      <c r="A271" s="55" t="str">
        <f t="shared" si="43"/>
        <v>||||||0</v>
      </c>
      <c r="B271" s="55" t="str">
        <f t="shared" si="44"/>
        <v>||||0</v>
      </c>
      <c r="C271" s="61" t="str">
        <f t="shared" si="45"/>
        <v>|0</v>
      </c>
      <c r="D271" s="31"/>
      <c r="E271" s="31"/>
      <c r="F271" s="75" t="str">
        <f t="shared" si="46"/>
        <v>/</v>
      </c>
      <c r="G271" s="31"/>
      <c r="H271" s="31"/>
      <c r="I271" s="75" t="str">
        <f t="shared" si="47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8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9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50"/>
        <v>#N/A</v>
      </c>
      <c r="AC271" s="3" t="e">
        <f t="shared" si="51"/>
        <v>#N/A</v>
      </c>
      <c r="AD271" s="62"/>
    </row>
    <row r="272" spans="1:30" ht="24.95" customHeight="1" x14ac:dyDescent="0.2">
      <c r="A272" s="55" t="str">
        <f t="shared" si="43"/>
        <v>||||||0</v>
      </c>
      <c r="B272" s="55" t="str">
        <f t="shared" si="44"/>
        <v>||||0</v>
      </c>
      <c r="C272" s="61" t="str">
        <f t="shared" si="45"/>
        <v>|0</v>
      </c>
      <c r="D272" s="31"/>
      <c r="E272" s="31"/>
      <c r="F272" s="75" t="str">
        <f t="shared" si="46"/>
        <v>/</v>
      </c>
      <c r="G272" s="31"/>
      <c r="H272" s="31"/>
      <c r="I272" s="75" t="str">
        <f t="shared" si="47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8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9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50"/>
        <v>#N/A</v>
      </c>
      <c r="AC272" s="3" t="e">
        <f t="shared" si="51"/>
        <v>#N/A</v>
      </c>
      <c r="AD272" s="62"/>
    </row>
    <row r="273" spans="1:30" ht="24.95" customHeight="1" x14ac:dyDescent="0.2">
      <c r="A273" s="55" t="str">
        <f t="shared" si="43"/>
        <v>||||||0</v>
      </c>
      <c r="B273" s="55" t="str">
        <f t="shared" si="44"/>
        <v>||||0</v>
      </c>
      <c r="C273" s="61" t="str">
        <f t="shared" si="45"/>
        <v>|0</v>
      </c>
      <c r="D273" s="31"/>
      <c r="E273" s="31"/>
      <c r="F273" s="75" t="str">
        <f t="shared" si="46"/>
        <v>/</v>
      </c>
      <c r="G273" s="31"/>
      <c r="H273" s="31"/>
      <c r="I273" s="75" t="str">
        <f t="shared" si="47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8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9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50"/>
        <v>#N/A</v>
      </c>
      <c r="AC273" s="3" t="e">
        <f t="shared" si="51"/>
        <v>#N/A</v>
      </c>
      <c r="AD273" s="62"/>
    </row>
    <row r="274" spans="1:30" ht="24.95" customHeight="1" x14ac:dyDescent="0.2">
      <c r="A274" s="55" t="str">
        <f t="shared" si="43"/>
        <v>||||||0</v>
      </c>
      <c r="B274" s="55" t="str">
        <f t="shared" si="44"/>
        <v>||||0</v>
      </c>
      <c r="C274" s="61" t="str">
        <f t="shared" si="45"/>
        <v>|0</v>
      </c>
      <c r="D274" s="31"/>
      <c r="E274" s="31"/>
      <c r="F274" s="75" t="str">
        <f t="shared" si="46"/>
        <v>/</v>
      </c>
      <c r="G274" s="31"/>
      <c r="H274" s="31"/>
      <c r="I274" s="75" t="str">
        <f t="shared" si="47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8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9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50"/>
        <v>#N/A</v>
      </c>
      <c r="AC274" s="3" t="e">
        <f t="shared" si="51"/>
        <v>#N/A</v>
      </c>
      <c r="AD274" s="62"/>
    </row>
    <row r="275" spans="1:30" ht="24.95" customHeight="1" x14ac:dyDescent="0.2">
      <c r="A275" s="55" t="str">
        <f t="shared" si="43"/>
        <v>||||||0</v>
      </c>
      <c r="B275" s="55" t="str">
        <f t="shared" si="44"/>
        <v>||||0</v>
      </c>
      <c r="C275" s="61" t="str">
        <f t="shared" si="45"/>
        <v>|0</v>
      </c>
      <c r="D275" s="31"/>
      <c r="E275" s="31"/>
      <c r="F275" s="75" t="str">
        <f t="shared" si="46"/>
        <v>/</v>
      </c>
      <c r="G275" s="31"/>
      <c r="H275" s="31"/>
      <c r="I275" s="75" t="str">
        <f t="shared" si="47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8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9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50"/>
        <v>#N/A</v>
      </c>
      <c r="AC275" s="3" t="e">
        <f t="shared" si="51"/>
        <v>#N/A</v>
      </c>
      <c r="AD275" s="62"/>
    </row>
    <row r="276" spans="1:30" ht="24.95" customHeight="1" x14ac:dyDescent="0.2">
      <c r="A276" s="55" t="str">
        <f t="shared" si="43"/>
        <v>||||||0</v>
      </c>
      <c r="B276" s="55" t="str">
        <f t="shared" si="44"/>
        <v>||||0</v>
      </c>
      <c r="C276" s="61" t="str">
        <f t="shared" si="45"/>
        <v>|0</v>
      </c>
      <c r="D276" s="31"/>
      <c r="E276" s="31"/>
      <c r="F276" s="75" t="str">
        <f t="shared" si="46"/>
        <v>/</v>
      </c>
      <c r="G276" s="31"/>
      <c r="H276" s="31"/>
      <c r="I276" s="75" t="str">
        <f t="shared" si="47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8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9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50"/>
        <v>#N/A</v>
      </c>
      <c r="AC276" s="3" t="e">
        <f t="shared" si="51"/>
        <v>#N/A</v>
      </c>
      <c r="AD276" s="62"/>
    </row>
    <row r="277" spans="1:30" ht="24.95" customHeight="1" x14ac:dyDescent="0.2">
      <c r="A277" s="55" t="str">
        <f t="shared" si="43"/>
        <v>||||||0</v>
      </c>
      <c r="B277" s="55" t="str">
        <f t="shared" si="44"/>
        <v>||||0</v>
      </c>
      <c r="C277" s="61" t="str">
        <f t="shared" si="45"/>
        <v>|0</v>
      </c>
      <c r="D277" s="31"/>
      <c r="E277" s="31"/>
      <c r="F277" s="75" t="str">
        <f t="shared" si="46"/>
        <v>/</v>
      </c>
      <c r="G277" s="31"/>
      <c r="H277" s="31"/>
      <c r="I277" s="75" t="str">
        <f t="shared" si="47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8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9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50"/>
        <v>#N/A</v>
      </c>
      <c r="AC277" s="3" t="e">
        <f t="shared" si="51"/>
        <v>#N/A</v>
      </c>
      <c r="AD277" s="62"/>
    </row>
    <row r="278" spans="1:30" ht="24.95" customHeight="1" x14ac:dyDescent="0.2">
      <c r="A278" s="55" t="str">
        <f t="shared" si="43"/>
        <v>||||||0</v>
      </c>
      <c r="B278" s="55" t="str">
        <f t="shared" si="44"/>
        <v>||||0</v>
      </c>
      <c r="C278" s="61" t="str">
        <f t="shared" si="45"/>
        <v>|0</v>
      </c>
      <c r="D278" s="31"/>
      <c r="E278" s="31"/>
      <c r="F278" s="75" t="str">
        <f t="shared" si="46"/>
        <v>/</v>
      </c>
      <c r="G278" s="31"/>
      <c r="H278" s="31"/>
      <c r="I278" s="75" t="str">
        <f t="shared" si="47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8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9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50"/>
        <v>#N/A</v>
      </c>
      <c r="AC278" s="3" t="e">
        <f t="shared" si="51"/>
        <v>#N/A</v>
      </c>
      <c r="AD278" s="62"/>
    </row>
    <row r="279" spans="1:30" ht="24.95" customHeight="1" x14ac:dyDescent="0.2">
      <c r="A279" s="55" t="str">
        <f t="shared" si="43"/>
        <v>||||||0</v>
      </c>
      <c r="B279" s="55" t="str">
        <f t="shared" si="44"/>
        <v>||||0</v>
      </c>
      <c r="C279" s="61" t="str">
        <f t="shared" si="45"/>
        <v>|0</v>
      </c>
      <c r="D279" s="31"/>
      <c r="E279" s="31"/>
      <c r="F279" s="75" t="str">
        <f t="shared" si="46"/>
        <v>/</v>
      </c>
      <c r="G279" s="31"/>
      <c r="H279" s="31"/>
      <c r="I279" s="75" t="str">
        <f t="shared" si="47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8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9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50"/>
        <v>#N/A</v>
      </c>
      <c r="AC279" s="3" t="e">
        <f t="shared" si="51"/>
        <v>#N/A</v>
      </c>
      <c r="AD279" s="62"/>
    </row>
    <row r="280" spans="1:30" ht="24.95" customHeight="1" x14ac:dyDescent="0.2">
      <c r="A280" s="55" t="str">
        <f t="shared" si="43"/>
        <v>||||||0</v>
      </c>
      <c r="B280" s="55" t="str">
        <f t="shared" si="44"/>
        <v>||||0</v>
      </c>
      <c r="C280" s="61" t="str">
        <f t="shared" si="45"/>
        <v>|0</v>
      </c>
      <c r="D280" s="31"/>
      <c r="E280" s="31"/>
      <c r="F280" s="75" t="str">
        <f t="shared" si="46"/>
        <v>/</v>
      </c>
      <c r="G280" s="31"/>
      <c r="H280" s="31"/>
      <c r="I280" s="75" t="str">
        <f t="shared" si="47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8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9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50"/>
        <v>#N/A</v>
      </c>
      <c r="AC280" s="3" t="e">
        <f t="shared" si="51"/>
        <v>#N/A</v>
      </c>
      <c r="AD280" s="62"/>
    </row>
    <row r="281" spans="1:30" ht="24.95" customHeight="1" x14ac:dyDescent="0.2">
      <c r="A281" s="55" t="str">
        <f t="shared" si="43"/>
        <v>||||||0</v>
      </c>
      <c r="B281" s="55" t="str">
        <f t="shared" si="44"/>
        <v>||||0</v>
      </c>
      <c r="C281" s="61" t="str">
        <f t="shared" si="45"/>
        <v>|0</v>
      </c>
      <c r="D281" s="31"/>
      <c r="E281" s="31"/>
      <c r="F281" s="75" t="str">
        <f t="shared" si="46"/>
        <v>/</v>
      </c>
      <c r="G281" s="31"/>
      <c r="H281" s="31"/>
      <c r="I281" s="75" t="str">
        <f t="shared" si="47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8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9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50"/>
        <v>#N/A</v>
      </c>
      <c r="AC281" s="3" t="e">
        <f t="shared" si="51"/>
        <v>#N/A</v>
      </c>
      <c r="AD281" s="62"/>
    </row>
    <row r="282" spans="1:30" ht="24.95" customHeight="1" x14ac:dyDescent="0.2">
      <c r="A282" s="55" t="str">
        <f t="shared" si="43"/>
        <v>||||||0</v>
      </c>
      <c r="B282" s="55" t="str">
        <f t="shared" si="44"/>
        <v>||||0</v>
      </c>
      <c r="C282" s="61" t="str">
        <f t="shared" si="45"/>
        <v>|0</v>
      </c>
      <c r="D282" s="31"/>
      <c r="E282" s="31"/>
      <c r="F282" s="75" t="str">
        <f t="shared" si="46"/>
        <v>/</v>
      </c>
      <c r="G282" s="31"/>
      <c r="H282" s="31"/>
      <c r="I282" s="75" t="str">
        <f t="shared" si="47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8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9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50"/>
        <v>#N/A</v>
      </c>
      <c r="AC282" s="3" t="e">
        <f t="shared" si="51"/>
        <v>#N/A</v>
      </c>
      <c r="AD282" s="62"/>
    </row>
    <row r="283" spans="1:30" ht="24.95" customHeight="1" x14ac:dyDescent="0.2">
      <c r="A283" s="55" t="str">
        <f t="shared" si="43"/>
        <v>||||||0</v>
      </c>
      <c r="B283" s="55" t="str">
        <f t="shared" si="44"/>
        <v>||||0</v>
      </c>
      <c r="C283" s="61" t="str">
        <f t="shared" si="45"/>
        <v>|0</v>
      </c>
      <c r="D283" s="31"/>
      <c r="E283" s="31"/>
      <c r="F283" s="75" t="str">
        <f t="shared" si="46"/>
        <v>/</v>
      </c>
      <c r="G283" s="31"/>
      <c r="H283" s="31"/>
      <c r="I283" s="75" t="str">
        <f t="shared" si="47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8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9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50"/>
        <v>#N/A</v>
      </c>
      <c r="AC283" s="3" t="e">
        <f t="shared" si="51"/>
        <v>#N/A</v>
      </c>
      <c r="AD283" s="62"/>
    </row>
    <row r="284" spans="1:30" ht="24.95" customHeight="1" x14ac:dyDescent="0.2">
      <c r="A284" s="55" t="str">
        <f t="shared" si="43"/>
        <v>||||||0</v>
      </c>
      <c r="B284" s="55" t="str">
        <f t="shared" si="44"/>
        <v>||||0</v>
      </c>
      <c r="C284" s="61" t="str">
        <f t="shared" si="45"/>
        <v>|0</v>
      </c>
      <c r="D284" s="31"/>
      <c r="E284" s="31"/>
      <c r="F284" s="75" t="str">
        <f t="shared" si="46"/>
        <v>/</v>
      </c>
      <c r="G284" s="31"/>
      <c r="H284" s="31"/>
      <c r="I284" s="75" t="str">
        <f t="shared" si="47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8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9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50"/>
        <v>#N/A</v>
      </c>
      <c r="AC284" s="3" t="e">
        <f t="shared" si="51"/>
        <v>#N/A</v>
      </c>
      <c r="AD284" s="62"/>
    </row>
    <row r="285" spans="1:30" ht="24.95" customHeight="1" x14ac:dyDescent="0.2">
      <c r="A285" s="55" t="str">
        <f t="shared" si="43"/>
        <v>||||||0</v>
      </c>
      <c r="B285" s="55" t="str">
        <f t="shared" si="44"/>
        <v>||||0</v>
      </c>
      <c r="C285" s="61" t="str">
        <f t="shared" si="45"/>
        <v>|0</v>
      </c>
      <c r="D285" s="31"/>
      <c r="E285" s="31"/>
      <c r="F285" s="75" t="str">
        <f t="shared" si="46"/>
        <v>/</v>
      </c>
      <c r="G285" s="31"/>
      <c r="H285" s="31"/>
      <c r="I285" s="75" t="str">
        <f t="shared" si="47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8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9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50"/>
        <v>#N/A</v>
      </c>
      <c r="AC285" s="3" t="e">
        <f t="shared" si="51"/>
        <v>#N/A</v>
      </c>
      <c r="AD285" s="62"/>
    </row>
    <row r="286" spans="1:30" ht="24.95" customHeight="1" x14ac:dyDescent="0.2">
      <c r="A286" s="55" t="str">
        <f t="shared" si="43"/>
        <v>||||||0</v>
      </c>
      <c r="B286" s="55" t="str">
        <f t="shared" si="44"/>
        <v>||||0</v>
      </c>
      <c r="C286" s="61" t="str">
        <f t="shared" si="45"/>
        <v>|0</v>
      </c>
      <c r="D286" s="31"/>
      <c r="E286" s="31"/>
      <c r="F286" s="75" t="str">
        <f t="shared" si="46"/>
        <v>/</v>
      </c>
      <c r="G286" s="31"/>
      <c r="H286" s="31"/>
      <c r="I286" s="75" t="str">
        <f t="shared" si="47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8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9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50"/>
        <v>#N/A</v>
      </c>
      <c r="AC286" s="3" t="e">
        <f t="shared" si="51"/>
        <v>#N/A</v>
      </c>
      <c r="AD286" s="62"/>
    </row>
    <row r="287" spans="1:30" ht="24.95" customHeight="1" x14ac:dyDescent="0.2">
      <c r="A287" s="55" t="str">
        <f t="shared" si="43"/>
        <v>||||||0</v>
      </c>
      <c r="B287" s="55" t="str">
        <f t="shared" si="44"/>
        <v>||||0</v>
      </c>
      <c r="C287" s="61" t="str">
        <f t="shared" si="45"/>
        <v>|0</v>
      </c>
      <c r="D287" s="31"/>
      <c r="E287" s="31"/>
      <c r="F287" s="75" t="str">
        <f t="shared" si="46"/>
        <v>/</v>
      </c>
      <c r="G287" s="31"/>
      <c r="H287" s="31"/>
      <c r="I287" s="75" t="str">
        <f t="shared" si="47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8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9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50"/>
        <v>#N/A</v>
      </c>
      <c r="AC287" s="3" t="e">
        <f t="shared" si="51"/>
        <v>#N/A</v>
      </c>
      <c r="AD287" s="62"/>
    </row>
    <row r="288" spans="1:30" ht="24.95" customHeight="1" x14ac:dyDescent="0.2">
      <c r="A288" s="55" t="str">
        <f t="shared" si="43"/>
        <v>||||||0</v>
      </c>
      <c r="B288" s="55" t="str">
        <f t="shared" si="44"/>
        <v>||||0</v>
      </c>
      <c r="C288" s="61" t="str">
        <f t="shared" si="45"/>
        <v>|0</v>
      </c>
      <c r="D288" s="31"/>
      <c r="E288" s="31"/>
      <c r="F288" s="75" t="str">
        <f t="shared" si="46"/>
        <v>/</v>
      </c>
      <c r="G288" s="31"/>
      <c r="H288" s="31"/>
      <c r="I288" s="75" t="str">
        <f t="shared" si="47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8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9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50"/>
        <v>#N/A</v>
      </c>
      <c r="AC288" s="3" t="e">
        <f t="shared" si="51"/>
        <v>#N/A</v>
      </c>
      <c r="AD288" s="62"/>
    </row>
    <row r="289" spans="1:30" ht="24.95" customHeight="1" x14ac:dyDescent="0.2">
      <c r="A289" s="55" t="str">
        <f t="shared" si="43"/>
        <v>||||||0</v>
      </c>
      <c r="B289" s="55" t="str">
        <f t="shared" si="44"/>
        <v>||||0</v>
      </c>
      <c r="C289" s="61" t="str">
        <f t="shared" si="45"/>
        <v>|0</v>
      </c>
      <c r="D289" s="31"/>
      <c r="E289" s="31"/>
      <c r="F289" s="75" t="str">
        <f t="shared" si="46"/>
        <v>/</v>
      </c>
      <c r="G289" s="31"/>
      <c r="H289" s="31"/>
      <c r="I289" s="75" t="str">
        <f t="shared" si="47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8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9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50"/>
        <v>#N/A</v>
      </c>
      <c r="AC289" s="3" t="e">
        <f t="shared" si="51"/>
        <v>#N/A</v>
      </c>
      <c r="AD289" s="62"/>
    </row>
    <row r="290" spans="1:30" ht="24.95" customHeight="1" x14ac:dyDescent="0.2">
      <c r="A290" s="55" t="str">
        <f t="shared" si="43"/>
        <v>||||||0</v>
      </c>
      <c r="B290" s="55" t="str">
        <f t="shared" si="44"/>
        <v>||||0</v>
      </c>
      <c r="C290" s="61" t="str">
        <f t="shared" si="45"/>
        <v>|0</v>
      </c>
      <c r="D290" s="31"/>
      <c r="E290" s="31"/>
      <c r="F290" s="75" t="str">
        <f t="shared" si="46"/>
        <v>/</v>
      </c>
      <c r="G290" s="31"/>
      <c r="H290" s="31"/>
      <c r="I290" s="75" t="str">
        <f t="shared" si="47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8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9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50"/>
        <v>#N/A</v>
      </c>
      <c r="AC290" s="3" t="e">
        <f t="shared" si="51"/>
        <v>#N/A</v>
      </c>
      <c r="AD290" s="62"/>
    </row>
    <row r="291" spans="1:30" ht="24.95" customHeight="1" x14ac:dyDescent="0.2">
      <c r="A291" s="55" t="str">
        <f t="shared" si="43"/>
        <v>||||||0</v>
      </c>
      <c r="B291" s="55" t="str">
        <f t="shared" si="44"/>
        <v>||||0</v>
      </c>
      <c r="C291" s="61" t="str">
        <f t="shared" si="45"/>
        <v>|0</v>
      </c>
      <c r="D291" s="31"/>
      <c r="E291" s="31"/>
      <c r="F291" s="75" t="str">
        <f t="shared" si="46"/>
        <v>/</v>
      </c>
      <c r="G291" s="31"/>
      <c r="H291" s="31"/>
      <c r="I291" s="75" t="str">
        <f t="shared" si="47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8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9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50"/>
        <v>#N/A</v>
      </c>
      <c r="AC291" s="3" t="e">
        <f t="shared" si="51"/>
        <v>#N/A</v>
      </c>
      <c r="AD291" s="62"/>
    </row>
    <row r="292" spans="1:30" ht="24.95" customHeight="1" x14ac:dyDescent="0.2">
      <c r="A292" s="55" t="str">
        <f t="shared" si="43"/>
        <v>||||||0</v>
      </c>
      <c r="B292" s="55" t="str">
        <f t="shared" si="44"/>
        <v>||||0</v>
      </c>
      <c r="C292" s="61" t="str">
        <f t="shared" si="45"/>
        <v>|0</v>
      </c>
      <c r="D292" s="31"/>
      <c r="E292" s="31"/>
      <c r="F292" s="75" t="str">
        <f t="shared" si="46"/>
        <v>/</v>
      </c>
      <c r="G292" s="31"/>
      <c r="H292" s="31"/>
      <c r="I292" s="75" t="str">
        <f t="shared" si="47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8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9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50"/>
        <v>#N/A</v>
      </c>
      <c r="AC292" s="3" t="e">
        <f t="shared" si="51"/>
        <v>#N/A</v>
      </c>
      <c r="AD292" s="62"/>
    </row>
    <row r="293" spans="1:30" ht="24.95" customHeight="1" x14ac:dyDescent="0.2">
      <c r="A293" s="55" t="str">
        <f t="shared" si="43"/>
        <v>||||||0</v>
      </c>
      <c r="B293" s="55" t="str">
        <f t="shared" si="44"/>
        <v>||||0</v>
      </c>
      <c r="C293" s="61" t="str">
        <f t="shared" si="45"/>
        <v>|0</v>
      </c>
      <c r="D293" s="31"/>
      <c r="E293" s="31"/>
      <c r="F293" s="75" t="str">
        <f t="shared" si="46"/>
        <v>/</v>
      </c>
      <c r="G293" s="31"/>
      <c r="H293" s="31"/>
      <c r="I293" s="75" t="str">
        <f t="shared" si="47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8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9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50"/>
        <v>#N/A</v>
      </c>
      <c r="AC293" s="3" t="e">
        <f t="shared" si="51"/>
        <v>#N/A</v>
      </c>
      <c r="AD293" s="62"/>
    </row>
    <row r="294" spans="1:30" ht="24.95" customHeight="1" x14ac:dyDescent="0.2">
      <c r="A294" s="55" t="str">
        <f t="shared" si="43"/>
        <v>||||||0</v>
      </c>
      <c r="B294" s="55" t="str">
        <f t="shared" si="44"/>
        <v>||||0</v>
      </c>
      <c r="C294" s="61" t="str">
        <f t="shared" si="45"/>
        <v>|0</v>
      </c>
      <c r="D294" s="31"/>
      <c r="E294" s="31"/>
      <c r="F294" s="75" t="str">
        <f t="shared" si="46"/>
        <v>/</v>
      </c>
      <c r="G294" s="31"/>
      <c r="H294" s="31"/>
      <c r="I294" s="75" t="str">
        <f t="shared" si="47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8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9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50"/>
        <v>#N/A</v>
      </c>
      <c r="AC294" s="3" t="e">
        <f t="shared" si="51"/>
        <v>#N/A</v>
      </c>
      <c r="AD294" s="62"/>
    </row>
    <row r="295" spans="1:30" ht="24.95" customHeight="1" x14ac:dyDescent="0.2">
      <c r="A295" s="55" t="str">
        <f t="shared" si="43"/>
        <v>||||||0</v>
      </c>
      <c r="B295" s="55" t="str">
        <f t="shared" si="44"/>
        <v>||||0</v>
      </c>
      <c r="C295" s="61" t="str">
        <f t="shared" si="45"/>
        <v>|0</v>
      </c>
      <c r="D295" s="31"/>
      <c r="E295" s="31"/>
      <c r="F295" s="75" t="str">
        <f t="shared" si="46"/>
        <v>/</v>
      </c>
      <c r="G295" s="31"/>
      <c r="H295" s="31"/>
      <c r="I295" s="75" t="str">
        <f t="shared" si="47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8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9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50"/>
        <v>#N/A</v>
      </c>
      <c r="AC295" s="3" t="e">
        <f t="shared" si="51"/>
        <v>#N/A</v>
      </c>
      <c r="AD295" s="62"/>
    </row>
    <row r="296" spans="1:30" ht="24.95" customHeight="1" x14ac:dyDescent="0.2">
      <c r="A296" s="55" t="str">
        <f t="shared" si="43"/>
        <v>||||||0</v>
      </c>
      <c r="B296" s="55" t="str">
        <f t="shared" si="44"/>
        <v>||||0</v>
      </c>
      <c r="C296" s="61" t="str">
        <f t="shared" si="45"/>
        <v>|0</v>
      </c>
      <c r="D296" s="31"/>
      <c r="E296" s="31"/>
      <c r="F296" s="75" t="str">
        <f t="shared" si="46"/>
        <v>/</v>
      </c>
      <c r="G296" s="31"/>
      <c r="H296" s="31"/>
      <c r="I296" s="75" t="str">
        <f t="shared" si="47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8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9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50"/>
        <v>#N/A</v>
      </c>
      <c r="AC296" s="3" t="e">
        <f t="shared" si="51"/>
        <v>#N/A</v>
      </c>
      <c r="AD296" s="62"/>
    </row>
    <row r="297" spans="1:30" ht="24.95" customHeight="1" x14ac:dyDescent="0.2">
      <c r="A297" s="55" t="str">
        <f t="shared" si="43"/>
        <v>||||||0</v>
      </c>
      <c r="B297" s="55" t="str">
        <f t="shared" si="44"/>
        <v>||||0</v>
      </c>
      <c r="C297" s="61" t="str">
        <f t="shared" si="45"/>
        <v>|0</v>
      </c>
      <c r="D297" s="31"/>
      <c r="E297" s="31"/>
      <c r="F297" s="75" t="str">
        <f t="shared" si="46"/>
        <v>/</v>
      </c>
      <c r="G297" s="31"/>
      <c r="H297" s="31"/>
      <c r="I297" s="75" t="str">
        <f t="shared" si="47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8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9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50"/>
        <v>#N/A</v>
      </c>
      <c r="AC297" s="3" t="e">
        <f t="shared" si="51"/>
        <v>#N/A</v>
      </c>
      <c r="AD297" s="62"/>
    </row>
    <row r="298" spans="1:30" ht="24.95" customHeight="1" x14ac:dyDescent="0.2">
      <c r="A298" s="55" t="str">
        <f t="shared" si="43"/>
        <v>||||||0</v>
      </c>
      <c r="B298" s="55" t="str">
        <f t="shared" si="44"/>
        <v>||||0</v>
      </c>
      <c r="C298" s="61" t="str">
        <f t="shared" si="45"/>
        <v>|0</v>
      </c>
      <c r="D298" s="31"/>
      <c r="E298" s="31"/>
      <c r="F298" s="75" t="str">
        <f t="shared" si="46"/>
        <v>/</v>
      </c>
      <c r="G298" s="31"/>
      <c r="H298" s="31"/>
      <c r="I298" s="75" t="str">
        <f t="shared" si="47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8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9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50"/>
        <v>#N/A</v>
      </c>
      <c r="AC298" s="3" t="e">
        <f t="shared" si="51"/>
        <v>#N/A</v>
      </c>
      <c r="AD298" s="62"/>
    </row>
    <row r="299" spans="1:30" ht="24.95" customHeight="1" x14ac:dyDescent="0.2">
      <c r="A299" s="55" t="str">
        <f t="shared" si="43"/>
        <v>||||||0</v>
      </c>
      <c r="B299" s="55" t="str">
        <f t="shared" si="44"/>
        <v>||||0</v>
      </c>
      <c r="C299" s="61" t="str">
        <f t="shared" si="45"/>
        <v>|0</v>
      </c>
      <c r="D299" s="31"/>
      <c r="E299" s="31"/>
      <c r="F299" s="75" t="str">
        <f t="shared" si="46"/>
        <v>/</v>
      </c>
      <c r="G299" s="31"/>
      <c r="H299" s="31"/>
      <c r="I299" s="75" t="str">
        <f t="shared" si="47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8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9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50"/>
        <v>#N/A</v>
      </c>
      <c r="AC299" s="3" t="e">
        <f t="shared" si="51"/>
        <v>#N/A</v>
      </c>
      <c r="AD299" s="62"/>
    </row>
    <row r="300" spans="1:30" ht="24.95" customHeight="1" x14ac:dyDescent="0.2">
      <c r="A300" s="55" t="str">
        <f t="shared" si="43"/>
        <v>||||||0</v>
      </c>
      <c r="B300" s="55" t="str">
        <f t="shared" si="44"/>
        <v>||||0</v>
      </c>
      <c r="C300" s="61" t="str">
        <f t="shared" si="45"/>
        <v>|0</v>
      </c>
      <c r="D300" s="31"/>
      <c r="E300" s="31"/>
      <c r="F300" s="75" t="str">
        <f t="shared" si="46"/>
        <v>/</v>
      </c>
      <c r="G300" s="31"/>
      <c r="H300" s="31"/>
      <c r="I300" s="75" t="str">
        <f t="shared" si="47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8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9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50"/>
        <v>#N/A</v>
      </c>
      <c r="AC300" s="3" t="e">
        <f t="shared" si="51"/>
        <v>#N/A</v>
      </c>
      <c r="AD300" s="62"/>
    </row>
    <row r="301" spans="1:30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D301" s="31"/>
      <c r="E301" s="31"/>
      <c r="F301" s="75" t="str">
        <f t="shared" si="46"/>
        <v>/</v>
      </c>
      <c r="G301" s="31"/>
      <c r="H301" s="31"/>
      <c r="I301" s="75" t="str">
        <f t="shared" si="47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8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9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50"/>
        <v>#N/A</v>
      </c>
      <c r="AC301" s="3" t="e">
        <f t="shared" si="51"/>
        <v>#N/A</v>
      </c>
      <c r="AD301" s="62"/>
    </row>
    <row r="302" spans="1:30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D302" s="31"/>
      <c r="E302" s="31"/>
      <c r="F302" s="75" t="str">
        <f t="shared" si="46"/>
        <v>/</v>
      </c>
      <c r="G302" s="31"/>
      <c r="H302" s="31"/>
      <c r="I302" s="75" t="str">
        <f t="shared" si="47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8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9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50"/>
        <v>#N/A</v>
      </c>
      <c r="AC302" s="3" t="e">
        <f t="shared" si="51"/>
        <v>#N/A</v>
      </c>
      <c r="AD302" s="62"/>
    </row>
    <row r="303" spans="1:30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D303" s="31"/>
      <c r="E303" s="31"/>
      <c r="F303" s="75" t="str">
        <f t="shared" si="46"/>
        <v>/</v>
      </c>
      <c r="G303" s="31"/>
      <c r="H303" s="31"/>
      <c r="I303" s="75" t="str">
        <f t="shared" si="47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8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9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50"/>
        <v>#N/A</v>
      </c>
      <c r="AC303" s="3" t="e">
        <f t="shared" si="51"/>
        <v>#N/A</v>
      </c>
      <c r="AD303" s="62"/>
    </row>
    <row r="304" spans="1:30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D304" s="31"/>
      <c r="E304" s="31"/>
      <c r="F304" s="75" t="str">
        <f t="shared" si="46"/>
        <v>/</v>
      </c>
      <c r="G304" s="31"/>
      <c r="H304" s="31"/>
      <c r="I304" s="75" t="str">
        <f t="shared" si="47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8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9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50"/>
        <v>#N/A</v>
      </c>
      <c r="AC304" s="3" t="e">
        <f t="shared" si="51"/>
        <v>#N/A</v>
      </c>
      <c r="AD304" s="62"/>
    </row>
    <row r="305" spans="1:30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D305" s="31"/>
      <c r="E305" s="31"/>
      <c r="F305" s="75" t="str">
        <f t="shared" si="46"/>
        <v>/</v>
      </c>
      <c r="G305" s="31"/>
      <c r="H305" s="31"/>
      <c r="I305" s="75" t="str">
        <f t="shared" si="47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8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9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50"/>
        <v>#N/A</v>
      </c>
      <c r="AC305" s="3" t="e">
        <f t="shared" si="51"/>
        <v>#N/A</v>
      </c>
      <c r="AD305" s="62"/>
    </row>
    <row r="306" spans="1:30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D306" s="31"/>
      <c r="E306" s="31"/>
      <c r="F306" s="75" t="str">
        <f t="shared" si="46"/>
        <v>/</v>
      </c>
      <c r="G306" s="31"/>
      <c r="H306" s="31"/>
      <c r="I306" s="75" t="str">
        <f t="shared" si="47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8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9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50"/>
        <v>#N/A</v>
      </c>
      <c r="AC306" s="3" t="e">
        <f t="shared" si="51"/>
        <v>#N/A</v>
      </c>
      <c r="AD306" s="62"/>
    </row>
    <row r="307" spans="1:30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D307" s="31"/>
      <c r="E307" s="31"/>
      <c r="F307" s="75" t="str">
        <f t="shared" si="46"/>
        <v>/</v>
      </c>
      <c r="G307" s="31"/>
      <c r="H307" s="31"/>
      <c r="I307" s="75" t="str">
        <f t="shared" si="47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8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9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50"/>
        <v>#N/A</v>
      </c>
      <c r="AC307" s="3" t="e">
        <f t="shared" si="51"/>
        <v>#N/A</v>
      </c>
      <c r="AD307" s="62"/>
    </row>
    <row r="308" spans="1:30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D308" s="31"/>
      <c r="E308" s="31"/>
      <c r="F308" s="75" t="str">
        <f t="shared" si="46"/>
        <v>/</v>
      </c>
      <c r="G308" s="31"/>
      <c r="H308" s="31"/>
      <c r="I308" s="75" t="str">
        <f t="shared" si="47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8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9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50"/>
        <v>#N/A</v>
      </c>
      <c r="AC308" s="3" t="e">
        <f t="shared" si="51"/>
        <v>#N/A</v>
      </c>
      <c r="AD308" s="62"/>
    </row>
    <row r="309" spans="1:30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D309" s="31"/>
      <c r="E309" s="31"/>
      <c r="F309" s="75" t="str">
        <f t="shared" si="46"/>
        <v>/</v>
      </c>
      <c r="G309" s="31"/>
      <c r="H309" s="31"/>
      <c r="I309" s="75" t="str">
        <f t="shared" si="47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8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9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50"/>
        <v>#N/A</v>
      </c>
      <c r="AC309" s="3" t="e">
        <f t="shared" si="51"/>
        <v>#N/A</v>
      </c>
      <c r="AD309" s="62"/>
    </row>
    <row r="310" spans="1:30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D310" s="31"/>
      <c r="E310" s="31"/>
      <c r="F310" s="75" t="str">
        <f t="shared" si="46"/>
        <v>/</v>
      </c>
      <c r="G310" s="31"/>
      <c r="H310" s="31"/>
      <c r="I310" s="75" t="str">
        <f t="shared" si="47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8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9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50"/>
        <v>#N/A</v>
      </c>
      <c r="AC310" s="3" t="e">
        <f t="shared" si="51"/>
        <v>#N/A</v>
      </c>
      <c r="AD310" s="62"/>
    </row>
    <row r="311" spans="1:30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D311" s="31"/>
      <c r="E311" s="31"/>
      <c r="F311" s="75" t="str">
        <f t="shared" si="46"/>
        <v>/</v>
      </c>
      <c r="G311" s="31"/>
      <c r="H311" s="31"/>
      <c r="I311" s="75" t="str">
        <f t="shared" si="47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8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9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50"/>
        <v>#N/A</v>
      </c>
      <c r="AC311" s="3" t="e">
        <f t="shared" si="51"/>
        <v>#N/A</v>
      </c>
      <c r="AD311" s="62"/>
    </row>
    <row r="312" spans="1:30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D312" s="31"/>
      <c r="E312" s="31"/>
      <c r="F312" s="75" t="str">
        <f t="shared" si="46"/>
        <v>/</v>
      </c>
      <c r="G312" s="31"/>
      <c r="H312" s="31"/>
      <c r="I312" s="75" t="str">
        <f t="shared" si="47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8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9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50"/>
        <v>#N/A</v>
      </c>
      <c r="AC312" s="3" t="e">
        <f t="shared" si="51"/>
        <v>#N/A</v>
      </c>
      <c r="AD312" s="62"/>
    </row>
    <row r="313" spans="1:30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D313" s="31"/>
      <c r="E313" s="31"/>
      <c r="F313" s="75" t="str">
        <f t="shared" si="46"/>
        <v>/</v>
      </c>
      <c r="G313" s="31"/>
      <c r="H313" s="31"/>
      <c r="I313" s="75" t="str">
        <f t="shared" si="47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8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9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50"/>
        <v>#N/A</v>
      </c>
      <c r="AC313" s="3" t="e">
        <f t="shared" si="51"/>
        <v>#N/A</v>
      </c>
      <c r="AD313" s="62"/>
    </row>
    <row r="314" spans="1:30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D314" s="31"/>
      <c r="E314" s="31"/>
      <c r="F314" s="75" t="str">
        <f t="shared" si="46"/>
        <v>/</v>
      </c>
      <c r="G314" s="31"/>
      <c r="H314" s="31"/>
      <c r="I314" s="75" t="str">
        <f t="shared" si="47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8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9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50"/>
        <v>#N/A</v>
      </c>
      <c r="AC314" s="3" t="e">
        <f t="shared" si="51"/>
        <v>#N/A</v>
      </c>
      <c r="AD314" s="62"/>
    </row>
    <row r="315" spans="1:30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D315" s="31"/>
      <c r="E315" s="31"/>
      <c r="F315" s="75" t="str">
        <f t="shared" si="46"/>
        <v>/</v>
      </c>
      <c r="G315" s="31"/>
      <c r="H315" s="31"/>
      <c r="I315" s="75" t="str">
        <f t="shared" si="47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8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9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50"/>
        <v>#N/A</v>
      </c>
      <c r="AC315" s="3" t="e">
        <f t="shared" si="51"/>
        <v>#N/A</v>
      </c>
      <c r="AD315" s="62"/>
    </row>
    <row r="316" spans="1:30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D316" s="31"/>
      <c r="E316" s="31"/>
      <c r="F316" s="75" t="str">
        <f t="shared" si="46"/>
        <v>/</v>
      </c>
      <c r="G316" s="31"/>
      <c r="H316" s="31"/>
      <c r="I316" s="75" t="str">
        <f t="shared" si="47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8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9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50"/>
        <v>#N/A</v>
      </c>
      <c r="AC316" s="3" t="e">
        <f t="shared" si="51"/>
        <v>#N/A</v>
      </c>
      <c r="AD316" s="62"/>
    </row>
    <row r="317" spans="1:30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D317" s="31"/>
      <c r="E317" s="31"/>
      <c r="F317" s="75" t="str">
        <f t="shared" si="46"/>
        <v>/</v>
      </c>
      <c r="G317" s="31"/>
      <c r="H317" s="31"/>
      <c r="I317" s="75" t="str">
        <f t="shared" si="47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8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9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50"/>
        <v>#N/A</v>
      </c>
      <c r="AC317" s="3" t="e">
        <f t="shared" si="51"/>
        <v>#N/A</v>
      </c>
      <c r="AD317" s="62"/>
    </row>
    <row r="318" spans="1:30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D318" s="31"/>
      <c r="E318" s="31"/>
      <c r="F318" s="75" t="str">
        <f t="shared" si="46"/>
        <v>/</v>
      </c>
      <c r="G318" s="31"/>
      <c r="H318" s="31"/>
      <c r="I318" s="75" t="str">
        <f t="shared" si="47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8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9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50"/>
        <v>#N/A</v>
      </c>
      <c r="AC318" s="3" t="e">
        <f t="shared" si="51"/>
        <v>#N/A</v>
      </c>
      <c r="AD318" s="62"/>
    </row>
    <row r="319" spans="1:30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D319" s="31"/>
      <c r="E319" s="31"/>
      <c r="F319" s="75" t="str">
        <f t="shared" si="46"/>
        <v>/</v>
      </c>
      <c r="G319" s="31"/>
      <c r="H319" s="31"/>
      <c r="I319" s="75" t="str">
        <f t="shared" si="47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8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9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50"/>
        <v>#N/A</v>
      </c>
      <c r="AC319" s="3" t="e">
        <f t="shared" si="51"/>
        <v>#N/A</v>
      </c>
      <c r="AD319" s="62"/>
    </row>
    <row r="320" spans="1:30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D320" s="31"/>
      <c r="E320" s="31"/>
      <c r="F320" s="75" t="str">
        <f t="shared" si="46"/>
        <v>/</v>
      </c>
      <c r="G320" s="31"/>
      <c r="H320" s="31"/>
      <c r="I320" s="75" t="str">
        <f t="shared" si="47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8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9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50"/>
        <v>#N/A</v>
      </c>
      <c r="AC320" s="3" t="e">
        <f t="shared" si="51"/>
        <v>#N/A</v>
      </c>
      <c r="AD320" s="62"/>
    </row>
    <row r="321" spans="1:30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D321" s="31"/>
      <c r="E321" s="31"/>
      <c r="F321" s="75" t="str">
        <f t="shared" si="46"/>
        <v>/</v>
      </c>
      <c r="G321" s="31"/>
      <c r="H321" s="31"/>
      <c r="I321" s="75" t="str">
        <f t="shared" si="47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9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50"/>
        <v>#N/A</v>
      </c>
      <c r="AC321" s="3" t="e">
        <f t="shared" si="51"/>
        <v>#N/A</v>
      </c>
      <c r="AD321" s="62"/>
    </row>
    <row r="322" spans="1:30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D322" s="31"/>
      <c r="E322" s="31"/>
      <c r="F322" s="75" t="str">
        <f t="shared" si="46"/>
        <v>/</v>
      </c>
      <c r="G322" s="31"/>
      <c r="H322" s="31"/>
      <c r="I322" s="75" t="str">
        <f t="shared" si="47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9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50"/>
        <v>#N/A</v>
      </c>
      <c r="AC322" s="3" t="e">
        <f t="shared" si="51"/>
        <v>#N/A</v>
      </c>
      <c r="AD322" s="62"/>
    </row>
    <row r="323" spans="1:30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D323" s="31"/>
      <c r="E323" s="31"/>
      <c r="F323" s="75" t="str">
        <f t="shared" si="46"/>
        <v>/</v>
      </c>
      <c r="G323" s="31"/>
      <c r="H323" s="31"/>
      <c r="I323" s="75" t="str">
        <f t="shared" si="47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9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50"/>
        <v>#N/A</v>
      </c>
      <c r="AC323" s="3" t="e">
        <f t="shared" si="51"/>
        <v>#N/A</v>
      </c>
      <c r="AD323" s="62"/>
    </row>
    <row r="324" spans="1:30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D324" s="31"/>
      <c r="E324" s="31"/>
      <c r="F324" s="75" t="str">
        <f t="shared" si="46"/>
        <v>/</v>
      </c>
      <c r="G324" s="31"/>
      <c r="H324" s="31"/>
      <c r="I324" s="75" t="str">
        <f t="shared" si="47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9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50"/>
        <v>#N/A</v>
      </c>
      <c r="AC324" s="3" t="e">
        <f t="shared" si="51"/>
        <v>#N/A</v>
      </c>
      <c r="AD324" s="62"/>
    </row>
    <row r="325" spans="1:30" ht="24.95" customHeight="1" x14ac:dyDescent="0.2">
      <c r="A325" s="55" t="str">
        <f t="shared" ref="A325:A388" si="52">D325&amp;"|"&amp;E325&amp;"|"&amp;G325&amp;"|"&amp;H325&amp;"|"&amp;L325&amp;"|"&amp;N325&amp;"|"&amp;U325</f>
        <v>||||||0</v>
      </c>
      <c r="B325" s="55" t="str">
        <f t="shared" ref="B325:B388" si="53">D325&amp;"|"&amp;E325&amp;"|"&amp;G325&amp;"|"&amp;H325&amp;"|"&amp;X325</f>
        <v>||||0</v>
      </c>
      <c r="C325" s="61" t="str">
        <f t="shared" ref="C325:C388" si="54">E325&amp;"|"&amp;X325</f>
        <v>|0</v>
      </c>
      <c r="D325" s="31"/>
      <c r="E325" s="31"/>
      <c r="F325" s="75" t="str">
        <f t="shared" ref="F325:F388" si="55">G325&amp;"/"&amp;H325</f>
        <v>/</v>
      </c>
      <c r="G325" s="31"/>
      <c r="H325" s="31"/>
      <c r="I325" s="75" t="str">
        <f t="shared" ref="I325:I388" si="56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7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8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9">IF(X325&lt;&gt;"Liquidação Cancelada",Y325-Z325,"Liquidação Cancelada")</f>
        <v>#N/A</v>
      </c>
      <c r="AC325" s="3" t="e">
        <f t="shared" ref="AC325:AC388" si="60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52"/>
        <v>||||||0</v>
      </c>
      <c r="B326" s="55" t="str">
        <f t="shared" si="53"/>
        <v>||||0</v>
      </c>
      <c r="C326" s="61" t="str">
        <f t="shared" si="54"/>
        <v>|0</v>
      </c>
      <c r="D326" s="31"/>
      <c r="E326" s="31"/>
      <c r="F326" s="75" t="str">
        <f t="shared" si="55"/>
        <v>/</v>
      </c>
      <c r="G326" s="31"/>
      <c r="H326" s="31"/>
      <c r="I326" s="75" t="str">
        <f t="shared" si="56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7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8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9"/>
        <v>#N/A</v>
      </c>
      <c r="AC326" s="3" t="e">
        <f t="shared" si="60"/>
        <v>#N/A</v>
      </c>
      <c r="AD326" s="62"/>
    </row>
    <row r="327" spans="1:30" ht="24.95" customHeight="1" x14ac:dyDescent="0.2">
      <c r="A327" s="55" t="str">
        <f t="shared" si="52"/>
        <v>||||||0</v>
      </c>
      <c r="B327" s="55" t="str">
        <f t="shared" si="53"/>
        <v>||||0</v>
      </c>
      <c r="C327" s="61" t="str">
        <f t="shared" si="54"/>
        <v>|0</v>
      </c>
      <c r="D327" s="31"/>
      <c r="E327" s="31"/>
      <c r="F327" s="75" t="str">
        <f t="shared" si="55"/>
        <v>/</v>
      </c>
      <c r="G327" s="31"/>
      <c r="H327" s="31"/>
      <c r="I327" s="75" t="str">
        <f t="shared" si="56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7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8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9"/>
        <v>#N/A</v>
      </c>
      <c r="AC327" s="3" t="e">
        <f t="shared" si="60"/>
        <v>#N/A</v>
      </c>
      <c r="AD327" s="62"/>
    </row>
    <row r="328" spans="1:30" ht="24.95" customHeight="1" x14ac:dyDescent="0.2">
      <c r="A328" s="55" t="str">
        <f t="shared" si="52"/>
        <v>||||||0</v>
      </c>
      <c r="B328" s="55" t="str">
        <f t="shared" si="53"/>
        <v>||||0</v>
      </c>
      <c r="C328" s="61" t="str">
        <f t="shared" si="54"/>
        <v>|0</v>
      </c>
      <c r="D328" s="31"/>
      <c r="E328" s="31"/>
      <c r="F328" s="75" t="str">
        <f t="shared" si="55"/>
        <v>/</v>
      </c>
      <c r="G328" s="31"/>
      <c r="H328" s="31"/>
      <c r="I328" s="75" t="str">
        <f t="shared" si="56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7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8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9"/>
        <v>#N/A</v>
      </c>
      <c r="AC328" s="3" t="e">
        <f t="shared" si="60"/>
        <v>#N/A</v>
      </c>
      <c r="AD328" s="62"/>
    </row>
    <row r="329" spans="1:30" ht="24.95" customHeight="1" x14ac:dyDescent="0.2">
      <c r="A329" s="55" t="str">
        <f t="shared" si="52"/>
        <v>||||||0</v>
      </c>
      <c r="B329" s="55" t="str">
        <f t="shared" si="53"/>
        <v>||||0</v>
      </c>
      <c r="C329" s="61" t="str">
        <f t="shared" si="54"/>
        <v>|0</v>
      </c>
      <c r="D329" s="31"/>
      <c r="E329" s="31"/>
      <c r="F329" s="75" t="str">
        <f t="shared" si="55"/>
        <v>/</v>
      </c>
      <c r="G329" s="31"/>
      <c r="H329" s="31"/>
      <c r="I329" s="75" t="str">
        <f t="shared" si="56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7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8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9"/>
        <v>#N/A</v>
      </c>
      <c r="AC329" s="3" t="e">
        <f t="shared" si="60"/>
        <v>#N/A</v>
      </c>
      <c r="AD329" s="62"/>
    </row>
    <row r="330" spans="1:30" ht="24.95" customHeight="1" x14ac:dyDescent="0.2">
      <c r="A330" s="55" t="str">
        <f t="shared" si="52"/>
        <v>||||||0</v>
      </c>
      <c r="B330" s="55" t="str">
        <f t="shared" si="53"/>
        <v>||||0</v>
      </c>
      <c r="C330" s="61" t="str">
        <f t="shared" si="54"/>
        <v>|0</v>
      </c>
      <c r="D330" s="31"/>
      <c r="E330" s="31"/>
      <c r="F330" s="75" t="str">
        <f t="shared" si="55"/>
        <v>/</v>
      </c>
      <c r="G330" s="31"/>
      <c r="H330" s="31"/>
      <c r="I330" s="75" t="str">
        <f t="shared" si="56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7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8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9"/>
        <v>#N/A</v>
      </c>
      <c r="AC330" s="3" t="e">
        <f t="shared" si="60"/>
        <v>#N/A</v>
      </c>
      <c r="AD330" s="62"/>
    </row>
    <row r="331" spans="1:30" ht="24.95" customHeight="1" x14ac:dyDescent="0.2">
      <c r="A331" s="55" t="str">
        <f t="shared" si="52"/>
        <v>||||||0</v>
      </c>
      <c r="B331" s="55" t="str">
        <f t="shared" si="53"/>
        <v>||||0</v>
      </c>
      <c r="C331" s="61" t="str">
        <f t="shared" si="54"/>
        <v>|0</v>
      </c>
      <c r="D331" s="31"/>
      <c r="E331" s="31"/>
      <c r="F331" s="75" t="str">
        <f t="shared" si="55"/>
        <v>/</v>
      </c>
      <c r="G331" s="31"/>
      <c r="H331" s="31"/>
      <c r="I331" s="75" t="str">
        <f t="shared" si="56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7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8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9"/>
        <v>#N/A</v>
      </c>
      <c r="AC331" s="3" t="e">
        <f t="shared" si="60"/>
        <v>#N/A</v>
      </c>
      <c r="AD331" s="62"/>
    </row>
    <row r="332" spans="1:30" ht="24.95" customHeight="1" x14ac:dyDescent="0.2">
      <c r="A332" s="55" t="str">
        <f t="shared" si="52"/>
        <v>||||||0</v>
      </c>
      <c r="B332" s="55" t="str">
        <f t="shared" si="53"/>
        <v>||||0</v>
      </c>
      <c r="C332" s="61" t="str">
        <f t="shared" si="54"/>
        <v>|0</v>
      </c>
      <c r="D332" s="31"/>
      <c r="E332" s="31"/>
      <c r="F332" s="75" t="str">
        <f t="shared" si="55"/>
        <v>/</v>
      </c>
      <c r="G332" s="31"/>
      <c r="H332" s="31"/>
      <c r="I332" s="75" t="str">
        <f t="shared" si="56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7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8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9"/>
        <v>#N/A</v>
      </c>
      <c r="AC332" s="3" t="e">
        <f t="shared" si="60"/>
        <v>#N/A</v>
      </c>
      <c r="AD332" s="62"/>
    </row>
    <row r="333" spans="1:30" ht="24.95" customHeight="1" x14ac:dyDescent="0.2">
      <c r="A333" s="55" t="str">
        <f t="shared" si="52"/>
        <v>||||||0</v>
      </c>
      <c r="B333" s="55" t="str">
        <f t="shared" si="53"/>
        <v>||||0</v>
      </c>
      <c r="C333" s="61" t="str">
        <f t="shared" si="54"/>
        <v>|0</v>
      </c>
      <c r="D333" s="31"/>
      <c r="E333" s="31"/>
      <c r="F333" s="75" t="str">
        <f t="shared" si="55"/>
        <v>/</v>
      </c>
      <c r="G333" s="31"/>
      <c r="H333" s="31"/>
      <c r="I333" s="75" t="str">
        <f t="shared" si="56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7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8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9"/>
        <v>#N/A</v>
      </c>
      <c r="AC333" s="3" t="e">
        <f t="shared" si="60"/>
        <v>#N/A</v>
      </c>
      <c r="AD333" s="62"/>
    </row>
    <row r="334" spans="1:30" ht="24.95" customHeight="1" x14ac:dyDescent="0.2">
      <c r="A334" s="55" t="str">
        <f t="shared" si="52"/>
        <v>||||||0</v>
      </c>
      <c r="B334" s="55" t="str">
        <f t="shared" si="53"/>
        <v>||||0</v>
      </c>
      <c r="C334" s="61" t="str">
        <f t="shared" si="54"/>
        <v>|0</v>
      </c>
      <c r="D334" s="31"/>
      <c r="E334" s="31"/>
      <c r="F334" s="75" t="str">
        <f t="shared" si="55"/>
        <v>/</v>
      </c>
      <c r="G334" s="31"/>
      <c r="H334" s="31"/>
      <c r="I334" s="75" t="str">
        <f t="shared" si="56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7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8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9"/>
        <v>#N/A</v>
      </c>
      <c r="AC334" s="3" t="e">
        <f t="shared" si="60"/>
        <v>#N/A</v>
      </c>
      <c r="AD334" s="62"/>
    </row>
    <row r="335" spans="1:30" ht="24.95" customHeight="1" x14ac:dyDescent="0.2">
      <c r="A335" s="55" t="str">
        <f t="shared" si="52"/>
        <v>||||||0</v>
      </c>
      <c r="B335" s="55" t="str">
        <f t="shared" si="53"/>
        <v>||||0</v>
      </c>
      <c r="C335" s="61" t="str">
        <f t="shared" si="54"/>
        <v>|0</v>
      </c>
      <c r="D335" s="31"/>
      <c r="E335" s="31"/>
      <c r="F335" s="75" t="str">
        <f t="shared" si="55"/>
        <v>/</v>
      </c>
      <c r="G335" s="31"/>
      <c r="H335" s="31"/>
      <c r="I335" s="75" t="str">
        <f t="shared" si="56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7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8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9"/>
        <v>#N/A</v>
      </c>
      <c r="AC335" s="3" t="e">
        <f t="shared" si="60"/>
        <v>#N/A</v>
      </c>
      <c r="AD335" s="62"/>
    </row>
    <row r="336" spans="1:30" ht="24.95" customHeight="1" x14ac:dyDescent="0.2">
      <c r="A336" s="55" t="str">
        <f t="shared" si="52"/>
        <v>||||||0</v>
      </c>
      <c r="B336" s="55" t="str">
        <f t="shared" si="53"/>
        <v>||||0</v>
      </c>
      <c r="C336" s="61" t="str">
        <f t="shared" si="54"/>
        <v>|0</v>
      </c>
      <c r="D336" s="31"/>
      <c r="E336" s="31"/>
      <c r="F336" s="75" t="str">
        <f t="shared" si="55"/>
        <v>/</v>
      </c>
      <c r="G336" s="31"/>
      <c r="H336" s="31"/>
      <c r="I336" s="75" t="str">
        <f t="shared" si="56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7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8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9"/>
        <v>#N/A</v>
      </c>
      <c r="AC336" s="3" t="e">
        <f t="shared" si="60"/>
        <v>#N/A</v>
      </c>
      <c r="AD336" s="62"/>
    </row>
    <row r="337" spans="1:30" ht="24.95" customHeight="1" x14ac:dyDescent="0.2">
      <c r="A337" s="55" t="str">
        <f t="shared" si="52"/>
        <v>||||||0</v>
      </c>
      <c r="B337" s="55" t="str">
        <f t="shared" si="53"/>
        <v>||||0</v>
      </c>
      <c r="C337" s="61" t="str">
        <f t="shared" si="54"/>
        <v>|0</v>
      </c>
      <c r="D337" s="31"/>
      <c r="E337" s="31"/>
      <c r="F337" s="75" t="str">
        <f t="shared" si="55"/>
        <v>/</v>
      </c>
      <c r="G337" s="31"/>
      <c r="H337" s="31"/>
      <c r="I337" s="75" t="str">
        <f t="shared" si="56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7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8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9"/>
        <v>#N/A</v>
      </c>
      <c r="AC337" s="3" t="e">
        <f t="shared" si="60"/>
        <v>#N/A</v>
      </c>
      <c r="AD337" s="62"/>
    </row>
    <row r="338" spans="1:30" ht="24.95" customHeight="1" x14ac:dyDescent="0.2">
      <c r="A338" s="55" t="str">
        <f t="shared" si="52"/>
        <v>||||||0</v>
      </c>
      <c r="B338" s="55" t="str">
        <f t="shared" si="53"/>
        <v>||||0</v>
      </c>
      <c r="C338" s="61" t="str">
        <f t="shared" si="54"/>
        <v>|0</v>
      </c>
      <c r="D338" s="31"/>
      <c r="E338" s="31"/>
      <c r="F338" s="75" t="str">
        <f t="shared" si="55"/>
        <v>/</v>
      </c>
      <c r="G338" s="31"/>
      <c r="H338" s="31"/>
      <c r="I338" s="75" t="str">
        <f t="shared" si="56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7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8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9"/>
        <v>#N/A</v>
      </c>
      <c r="AC338" s="3" t="e">
        <f t="shared" si="60"/>
        <v>#N/A</v>
      </c>
      <c r="AD338" s="62"/>
    </row>
    <row r="339" spans="1:30" ht="24.95" customHeight="1" x14ac:dyDescent="0.2">
      <c r="A339" s="55" t="str">
        <f t="shared" si="52"/>
        <v>||||||0</v>
      </c>
      <c r="B339" s="55" t="str">
        <f t="shared" si="53"/>
        <v>||||0</v>
      </c>
      <c r="C339" s="61" t="str">
        <f t="shared" si="54"/>
        <v>|0</v>
      </c>
      <c r="D339" s="31"/>
      <c r="E339" s="31"/>
      <c r="F339" s="75" t="str">
        <f t="shared" si="55"/>
        <v>/</v>
      </c>
      <c r="G339" s="31"/>
      <c r="H339" s="31"/>
      <c r="I339" s="75" t="str">
        <f t="shared" si="56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7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8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9"/>
        <v>#N/A</v>
      </c>
      <c r="AC339" s="3" t="e">
        <f t="shared" si="60"/>
        <v>#N/A</v>
      </c>
      <c r="AD339" s="62"/>
    </row>
    <row r="340" spans="1:30" ht="24.95" customHeight="1" x14ac:dyDescent="0.2">
      <c r="A340" s="55" t="str">
        <f t="shared" si="52"/>
        <v>||||||0</v>
      </c>
      <c r="B340" s="55" t="str">
        <f t="shared" si="53"/>
        <v>||||0</v>
      </c>
      <c r="C340" s="61" t="str">
        <f t="shared" si="54"/>
        <v>|0</v>
      </c>
      <c r="D340" s="31"/>
      <c r="E340" s="31"/>
      <c r="F340" s="75" t="str">
        <f t="shared" si="55"/>
        <v>/</v>
      </c>
      <c r="G340" s="31"/>
      <c r="H340" s="31"/>
      <c r="I340" s="75" t="str">
        <f t="shared" si="56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7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8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9"/>
        <v>#N/A</v>
      </c>
      <c r="AC340" s="3" t="e">
        <f t="shared" si="60"/>
        <v>#N/A</v>
      </c>
      <c r="AD340" s="62"/>
    </row>
    <row r="341" spans="1:30" ht="24.95" customHeight="1" x14ac:dyDescent="0.2">
      <c r="A341" s="55" t="str">
        <f t="shared" si="52"/>
        <v>||||||0</v>
      </c>
      <c r="B341" s="55" t="str">
        <f t="shared" si="53"/>
        <v>||||0</v>
      </c>
      <c r="C341" s="61" t="str">
        <f t="shared" si="54"/>
        <v>|0</v>
      </c>
      <c r="D341" s="31"/>
      <c r="E341" s="31"/>
      <c r="F341" s="75" t="str">
        <f t="shared" si="55"/>
        <v>/</v>
      </c>
      <c r="G341" s="31"/>
      <c r="H341" s="31"/>
      <c r="I341" s="75" t="str">
        <f t="shared" si="56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7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8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9"/>
        <v>#N/A</v>
      </c>
      <c r="AC341" s="3" t="e">
        <f t="shared" si="60"/>
        <v>#N/A</v>
      </c>
      <c r="AD341" s="62"/>
    </row>
    <row r="342" spans="1:30" ht="24.95" customHeight="1" x14ac:dyDescent="0.2">
      <c r="A342" s="55" t="str">
        <f t="shared" si="52"/>
        <v>||||||0</v>
      </c>
      <c r="B342" s="55" t="str">
        <f t="shared" si="53"/>
        <v>||||0</v>
      </c>
      <c r="C342" s="61" t="str">
        <f t="shared" si="54"/>
        <v>|0</v>
      </c>
      <c r="D342" s="31"/>
      <c r="E342" s="31"/>
      <c r="F342" s="75" t="str">
        <f t="shared" si="55"/>
        <v>/</v>
      </c>
      <c r="G342" s="31"/>
      <c r="H342" s="31"/>
      <c r="I342" s="75" t="str">
        <f t="shared" si="56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7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8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9"/>
        <v>#N/A</v>
      </c>
      <c r="AC342" s="3" t="e">
        <f t="shared" si="60"/>
        <v>#N/A</v>
      </c>
      <c r="AD342" s="62"/>
    </row>
    <row r="343" spans="1:30" ht="24.95" customHeight="1" x14ac:dyDescent="0.2">
      <c r="A343" s="55" t="str">
        <f t="shared" si="52"/>
        <v>||||||0</v>
      </c>
      <c r="B343" s="55" t="str">
        <f t="shared" si="53"/>
        <v>||||0</v>
      </c>
      <c r="C343" s="61" t="str">
        <f t="shared" si="54"/>
        <v>|0</v>
      </c>
      <c r="D343" s="31"/>
      <c r="E343" s="31"/>
      <c r="F343" s="75" t="str">
        <f t="shared" si="55"/>
        <v>/</v>
      </c>
      <c r="G343" s="31"/>
      <c r="H343" s="31"/>
      <c r="I343" s="75" t="str">
        <f t="shared" si="56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7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8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9"/>
        <v>#N/A</v>
      </c>
      <c r="AC343" s="3" t="e">
        <f t="shared" si="60"/>
        <v>#N/A</v>
      </c>
      <c r="AD343" s="62"/>
    </row>
    <row r="344" spans="1:30" ht="24.95" customHeight="1" x14ac:dyDescent="0.2">
      <c r="A344" s="55" t="str">
        <f t="shared" si="52"/>
        <v>||||||0</v>
      </c>
      <c r="B344" s="55" t="str">
        <f t="shared" si="53"/>
        <v>||||0</v>
      </c>
      <c r="C344" s="61" t="str">
        <f t="shared" si="54"/>
        <v>|0</v>
      </c>
      <c r="D344" s="31"/>
      <c r="E344" s="31"/>
      <c r="F344" s="75" t="str">
        <f t="shared" si="55"/>
        <v>/</v>
      </c>
      <c r="G344" s="31"/>
      <c r="H344" s="31"/>
      <c r="I344" s="75" t="str">
        <f t="shared" si="56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7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8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9"/>
        <v>#N/A</v>
      </c>
      <c r="AC344" s="3" t="e">
        <f t="shared" si="60"/>
        <v>#N/A</v>
      </c>
      <c r="AD344" s="62"/>
    </row>
    <row r="345" spans="1:30" ht="24.95" customHeight="1" x14ac:dyDescent="0.2">
      <c r="A345" s="55" t="str">
        <f t="shared" si="52"/>
        <v>||||||0</v>
      </c>
      <c r="B345" s="55" t="str">
        <f t="shared" si="53"/>
        <v>||||0</v>
      </c>
      <c r="C345" s="61" t="str">
        <f t="shared" si="54"/>
        <v>|0</v>
      </c>
      <c r="D345" s="31"/>
      <c r="E345" s="31"/>
      <c r="F345" s="75" t="str">
        <f t="shared" si="55"/>
        <v>/</v>
      </c>
      <c r="G345" s="31"/>
      <c r="H345" s="31"/>
      <c r="I345" s="75" t="str">
        <f t="shared" si="56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7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8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9"/>
        <v>#N/A</v>
      </c>
      <c r="AC345" s="3" t="e">
        <f t="shared" si="60"/>
        <v>#N/A</v>
      </c>
      <c r="AD345" s="62"/>
    </row>
    <row r="346" spans="1:30" ht="24.95" customHeight="1" x14ac:dyDescent="0.2">
      <c r="A346" s="55" t="str">
        <f t="shared" si="52"/>
        <v>||||||0</v>
      </c>
      <c r="B346" s="55" t="str">
        <f t="shared" si="53"/>
        <v>||||0</v>
      </c>
      <c r="C346" s="61" t="str">
        <f t="shared" si="54"/>
        <v>|0</v>
      </c>
      <c r="D346" s="31"/>
      <c r="E346" s="31"/>
      <c r="F346" s="75" t="str">
        <f t="shared" si="55"/>
        <v>/</v>
      </c>
      <c r="G346" s="31"/>
      <c r="H346" s="31"/>
      <c r="I346" s="75" t="str">
        <f t="shared" si="56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7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8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9"/>
        <v>#N/A</v>
      </c>
      <c r="AC346" s="3" t="e">
        <f t="shared" si="60"/>
        <v>#N/A</v>
      </c>
      <c r="AD346" s="62"/>
    </row>
    <row r="347" spans="1:30" ht="24.95" customHeight="1" x14ac:dyDescent="0.2">
      <c r="A347" s="55" t="str">
        <f t="shared" si="52"/>
        <v>||||||0</v>
      </c>
      <c r="B347" s="55" t="str">
        <f t="shared" si="53"/>
        <v>||||0</v>
      </c>
      <c r="C347" s="61" t="str">
        <f t="shared" si="54"/>
        <v>|0</v>
      </c>
      <c r="D347" s="31"/>
      <c r="E347" s="31"/>
      <c r="F347" s="75" t="str">
        <f t="shared" si="55"/>
        <v>/</v>
      </c>
      <c r="G347" s="31"/>
      <c r="H347" s="31"/>
      <c r="I347" s="75" t="str">
        <f t="shared" si="56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7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8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9"/>
        <v>#N/A</v>
      </c>
      <c r="AC347" s="3" t="e">
        <f t="shared" si="60"/>
        <v>#N/A</v>
      </c>
      <c r="AD347" s="62"/>
    </row>
    <row r="348" spans="1:30" ht="24.95" customHeight="1" x14ac:dyDescent="0.2">
      <c r="A348" s="55" t="str">
        <f t="shared" si="52"/>
        <v>||||||0</v>
      </c>
      <c r="B348" s="55" t="str">
        <f t="shared" si="53"/>
        <v>||||0</v>
      </c>
      <c r="C348" s="61" t="str">
        <f t="shared" si="54"/>
        <v>|0</v>
      </c>
      <c r="D348" s="31"/>
      <c r="E348" s="31"/>
      <c r="F348" s="75" t="str">
        <f t="shared" si="55"/>
        <v>/</v>
      </c>
      <c r="G348" s="31"/>
      <c r="H348" s="31"/>
      <c r="I348" s="75" t="str">
        <f t="shared" si="56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7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8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9"/>
        <v>#N/A</v>
      </c>
      <c r="AC348" s="3" t="e">
        <f t="shared" si="60"/>
        <v>#N/A</v>
      </c>
      <c r="AD348" s="62"/>
    </row>
    <row r="349" spans="1:30" ht="24.95" customHeight="1" x14ac:dyDescent="0.2">
      <c r="A349" s="55" t="str">
        <f t="shared" si="52"/>
        <v>||||||0</v>
      </c>
      <c r="B349" s="55" t="str">
        <f t="shared" si="53"/>
        <v>||||0</v>
      </c>
      <c r="C349" s="61" t="str">
        <f t="shared" si="54"/>
        <v>|0</v>
      </c>
      <c r="D349" s="31"/>
      <c r="E349" s="31"/>
      <c r="F349" s="75" t="str">
        <f t="shared" si="55"/>
        <v>/</v>
      </c>
      <c r="G349" s="31"/>
      <c r="H349" s="31"/>
      <c r="I349" s="75" t="str">
        <f t="shared" si="56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7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8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9"/>
        <v>#N/A</v>
      </c>
      <c r="AC349" s="3" t="e">
        <f t="shared" si="60"/>
        <v>#N/A</v>
      </c>
      <c r="AD349" s="62"/>
    </row>
    <row r="350" spans="1:30" ht="24.95" customHeight="1" x14ac:dyDescent="0.2">
      <c r="A350" s="55" t="str">
        <f t="shared" si="52"/>
        <v>||||||0</v>
      </c>
      <c r="B350" s="55" t="str">
        <f t="shared" si="53"/>
        <v>||||0</v>
      </c>
      <c r="C350" s="61" t="str">
        <f t="shared" si="54"/>
        <v>|0</v>
      </c>
      <c r="D350" s="31"/>
      <c r="E350" s="31"/>
      <c r="F350" s="75" t="str">
        <f t="shared" si="55"/>
        <v>/</v>
      </c>
      <c r="G350" s="31"/>
      <c r="H350" s="31"/>
      <c r="I350" s="75" t="str">
        <f t="shared" si="56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7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8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9"/>
        <v>#N/A</v>
      </c>
      <c r="AC350" s="3" t="e">
        <f t="shared" si="60"/>
        <v>#N/A</v>
      </c>
      <c r="AD350" s="62"/>
    </row>
    <row r="351" spans="1:30" ht="24.95" customHeight="1" x14ac:dyDescent="0.2">
      <c r="A351" s="55" t="str">
        <f t="shared" si="52"/>
        <v>||||||0</v>
      </c>
      <c r="B351" s="55" t="str">
        <f t="shared" si="53"/>
        <v>||||0</v>
      </c>
      <c r="C351" s="61" t="str">
        <f t="shared" si="54"/>
        <v>|0</v>
      </c>
      <c r="D351" s="31"/>
      <c r="E351" s="31"/>
      <c r="F351" s="75" t="str">
        <f t="shared" si="55"/>
        <v>/</v>
      </c>
      <c r="G351" s="31"/>
      <c r="H351" s="31"/>
      <c r="I351" s="75" t="str">
        <f t="shared" si="56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7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8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9"/>
        <v>#N/A</v>
      </c>
      <c r="AC351" s="3" t="e">
        <f t="shared" si="60"/>
        <v>#N/A</v>
      </c>
      <c r="AD351" s="62"/>
    </row>
    <row r="352" spans="1:30" ht="24.95" customHeight="1" x14ac:dyDescent="0.2">
      <c r="A352" s="55" t="str">
        <f t="shared" si="52"/>
        <v>||||||0</v>
      </c>
      <c r="B352" s="55" t="str">
        <f t="shared" si="53"/>
        <v>||||0</v>
      </c>
      <c r="C352" s="61" t="str">
        <f t="shared" si="54"/>
        <v>|0</v>
      </c>
      <c r="D352" s="31"/>
      <c r="E352" s="31"/>
      <c r="F352" s="75" t="str">
        <f t="shared" si="55"/>
        <v>/</v>
      </c>
      <c r="G352" s="31"/>
      <c r="H352" s="31"/>
      <c r="I352" s="75" t="str">
        <f t="shared" si="56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7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8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9"/>
        <v>#N/A</v>
      </c>
      <c r="AC352" s="3" t="e">
        <f t="shared" si="60"/>
        <v>#N/A</v>
      </c>
      <c r="AD352" s="62"/>
    </row>
    <row r="353" spans="1:30" ht="24.95" customHeight="1" x14ac:dyDescent="0.2">
      <c r="A353" s="55" t="str">
        <f t="shared" si="52"/>
        <v>||||||0</v>
      </c>
      <c r="B353" s="55" t="str">
        <f t="shared" si="53"/>
        <v>||||0</v>
      </c>
      <c r="C353" s="61" t="str">
        <f t="shared" si="54"/>
        <v>|0</v>
      </c>
      <c r="D353" s="31"/>
      <c r="E353" s="31"/>
      <c r="F353" s="75" t="str">
        <f t="shared" si="55"/>
        <v>/</v>
      </c>
      <c r="G353" s="31"/>
      <c r="H353" s="31"/>
      <c r="I353" s="75" t="str">
        <f t="shared" si="56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7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8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9"/>
        <v>#N/A</v>
      </c>
      <c r="AC353" s="3" t="e">
        <f t="shared" si="60"/>
        <v>#N/A</v>
      </c>
      <c r="AD353" s="62"/>
    </row>
    <row r="354" spans="1:30" ht="24.95" customHeight="1" x14ac:dyDescent="0.2">
      <c r="A354" s="55" t="str">
        <f t="shared" si="52"/>
        <v>||||||0</v>
      </c>
      <c r="B354" s="55" t="str">
        <f t="shared" si="53"/>
        <v>||||0</v>
      </c>
      <c r="C354" s="61" t="str">
        <f t="shared" si="54"/>
        <v>|0</v>
      </c>
      <c r="D354" s="31"/>
      <c r="E354" s="31"/>
      <c r="F354" s="75" t="str">
        <f t="shared" si="55"/>
        <v>/</v>
      </c>
      <c r="G354" s="31"/>
      <c r="H354" s="31"/>
      <c r="I354" s="75" t="str">
        <f t="shared" si="56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7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8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9"/>
        <v>#N/A</v>
      </c>
      <c r="AC354" s="3" t="e">
        <f t="shared" si="60"/>
        <v>#N/A</v>
      </c>
      <c r="AD354" s="62"/>
    </row>
    <row r="355" spans="1:30" ht="24.95" customHeight="1" x14ac:dyDescent="0.2">
      <c r="A355" s="55" t="str">
        <f t="shared" si="52"/>
        <v>||||||0</v>
      </c>
      <c r="B355" s="55" t="str">
        <f t="shared" si="53"/>
        <v>||||0</v>
      </c>
      <c r="C355" s="61" t="str">
        <f t="shared" si="54"/>
        <v>|0</v>
      </c>
      <c r="D355" s="31"/>
      <c r="E355" s="31"/>
      <c r="F355" s="75" t="str">
        <f t="shared" si="55"/>
        <v>/</v>
      </c>
      <c r="G355" s="31"/>
      <c r="H355" s="31"/>
      <c r="I355" s="75" t="str">
        <f t="shared" si="56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7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8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9"/>
        <v>#N/A</v>
      </c>
      <c r="AC355" s="3" t="e">
        <f t="shared" si="60"/>
        <v>#N/A</v>
      </c>
      <c r="AD355" s="62"/>
    </row>
    <row r="356" spans="1:30" ht="24.95" customHeight="1" x14ac:dyDescent="0.2">
      <c r="A356" s="55" t="str">
        <f t="shared" si="52"/>
        <v>||||||0</v>
      </c>
      <c r="B356" s="55" t="str">
        <f t="shared" si="53"/>
        <v>||||0</v>
      </c>
      <c r="C356" s="61" t="str">
        <f t="shared" si="54"/>
        <v>|0</v>
      </c>
      <c r="D356" s="31"/>
      <c r="E356" s="31"/>
      <c r="F356" s="75" t="str">
        <f t="shared" si="55"/>
        <v>/</v>
      </c>
      <c r="G356" s="31"/>
      <c r="H356" s="31"/>
      <c r="I356" s="75" t="str">
        <f t="shared" si="56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7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8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9"/>
        <v>#N/A</v>
      </c>
      <c r="AC356" s="3" t="e">
        <f t="shared" si="60"/>
        <v>#N/A</v>
      </c>
      <c r="AD356" s="62"/>
    </row>
    <row r="357" spans="1:30" ht="24.95" customHeight="1" x14ac:dyDescent="0.2">
      <c r="A357" s="55" t="str">
        <f t="shared" si="52"/>
        <v>||||||0</v>
      </c>
      <c r="B357" s="55" t="str">
        <f t="shared" si="53"/>
        <v>||||0</v>
      </c>
      <c r="C357" s="61" t="str">
        <f t="shared" si="54"/>
        <v>|0</v>
      </c>
      <c r="D357" s="31"/>
      <c r="E357" s="31"/>
      <c r="F357" s="75" t="str">
        <f t="shared" si="55"/>
        <v>/</v>
      </c>
      <c r="G357" s="31"/>
      <c r="H357" s="31"/>
      <c r="I357" s="75" t="str">
        <f t="shared" si="56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7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8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9"/>
        <v>#N/A</v>
      </c>
      <c r="AC357" s="3" t="e">
        <f t="shared" si="60"/>
        <v>#N/A</v>
      </c>
      <c r="AD357" s="62"/>
    </row>
    <row r="358" spans="1:30" ht="24.95" customHeight="1" x14ac:dyDescent="0.2">
      <c r="A358" s="55" t="str">
        <f t="shared" si="52"/>
        <v>||||||0</v>
      </c>
      <c r="B358" s="55" t="str">
        <f t="shared" si="53"/>
        <v>||||0</v>
      </c>
      <c r="C358" s="61" t="str">
        <f t="shared" si="54"/>
        <v>|0</v>
      </c>
      <c r="D358" s="31"/>
      <c r="E358" s="31"/>
      <c r="F358" s="75" t="str">
        <f t="shared" si="55"/>
        <v>/</v>
      </c>
      <c r="G358" s="31"/>
      <c r="H358" s="31"/>
      <c r="I358" s="75" t="str">
        <f t="shared" si="56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7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8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9"/>
        <v>#N/A</v>
      </c>
      <c r="AC358" s="3" t="e">
        <f t="shared" si="60"/>
        <v>#N/A</v>
      </c>
      <c r="AD358" s="62"/>
    </row>
    <row r="359" spans="1:30" ht="24.95" customHeight="1" x14ac:dyDescent="0.2">
      <c r="A359" s="55" t="str">
        <f t="shared" si="52"/>
        <v>||||||0</v>
      </c>
      <c r="B359" s="55" t="str">
        <f t="shared" si="53"/>
        <v>||||0</v>
      </c>
      <c r="C359" s="61" t="str">
        <f t="shared" si="54"/>
        <v>|0</v>
      </c>
      <c r="D359" s="31"/>
      <c r="E359" s="31"/>
      <c r="F359" s="75" t="str">
        <f t="shared" si="55"/>
        <v>/</v>
      </c>
      <c r="G359" s="31"/>
      <c r="H359" s="31"/>
      <c r="I359" s="75" t="str">
        <f t="shared" si="56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7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8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9"/>
        <v>#N/A</v>
      </c>
      <c r="AC359" s="3" t="e">
        <f t="shared" si="60"/>
        <v>#N/A</v>
      </c>
      <c r="AD359" s="62"/>
    </row>
    <row r="360" spans="1:30" ht="24.95" customHeight="1" x14ac:dyDescent="0.2">
      <c r="A360" s="55" t="str">
        <f t="shared" si="52"/>
        <v>||||||0</v>
      </c>
      <c r="B360" s="55" t="str">
        <f t="shared" si="53"/>
        <v>||||0</v>
      </c>
      <c r="C360" s="61" t="str">
        <f t="shared" si="54"/>
        <v>|0</v>
      </c>
      <c r="D360" s="31"/>
      <c r="E360" s="31"/>
      <c r="F360" s="75" t="str">
        <f t="shared" si="55"/>
        <v>/</v>
      </c>
      <c r="G360" s="31"/>
      <c r="H360" s="31"/>
      <c r="I360" s="75" t="str">
        <f t="shared" si="56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7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8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9"/>
        <v>#N/A</v>
      </c>
      <c r="AC360" s="3" t="e">
        <f t="shared" si="60"/>
        <v>#N/A</v>
      </c>
      <c r="AD360" s="62"/>
    </row>
    <row r="361" spans="1:30" ht="24.95" customHeight="1" x14ac:dyDescent="0.2">
      <c r="A361" s="55" t="str">
        <f t="shared" si="52"/>
        <v>||||||0</v>
      </c>
      <c r="B361" s="55" t="str">
        <f t="shared" si="53"/>
        <v>||||0</v>
      </c>
      <c r="C361" s="61" t="str">
        <f t="shared" si="54"/>
        <v>|0</v>
      </c>
      <c r="D361" s="31"/>
      <c r="E361" s="31"/>
      <c r="F361" s="75" t="str">
        <f t="shared" si="55"/>
        <v>/</v>
      </c>
      <c r="G361" s="31"/>
      <c r="H361" s="31"/>
      <c r="I361" s="75" t="str">
        <f t="shared" si="56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7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8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9"/>
        <v>#N/A</v>
      </c>
      <c r="AC361" s="3" t="e">
        <f t="shared" si="60"/>
        <v>#N/A</v>
      </c>
      <c r="AD361" s="62"/>
    </row>
    <row r="362" spans="1:30" ht="24.95" customHeight="1" x14ac:dyDescent="0.2">
      <c r="A362" s="55" t="str">
        <f t="shared" si="52"/>
        <v>||||||0</v>
      </c>
      <c r="B362" s="55" t="str">
        <f t="shared" si="53"/>
        <v>||||0</v>
      </c>
      <c r="C362" s="61" t="str">
        <f t="shared" si="54"/>
        <v>|0</v>
      </c>
      <c r="D362" s="31"/>
      <c r="E362" s="31"/>
      <c r="F362" s="75" t="str">
        <f t="shared" si="55"/>
        <v>/</v>
      </c>
      <c r="G362" s="31"/>
      <c r="H362" s="31"/>
      <c r="I362" s="75" t="str">
        <f t="shared" si="56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7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8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9"/>
        <v>#N/A</v>
      </c>
      <c r="AC362" s="3" t="e">
        <f t="shared" si="60"/>
        <v>#N/A</v>
      </c>
      <c r="AD362" s="62"/>
    </row>
    <row r="363" spans="1:30" ht="24.95" customHeight="1" x14ac:dyDescent="0.2">
      <c r="A363" s="55" t="str">
        <f t="shared" si="52"/>
        <v>||||||0</v>
      </c>
      <c r="B363" s="55" t="str">
        <f t="shared" si="53"/>
        <v>||||0</v>
      </c>
      <c r="C363" s="61" t="str">
        <f t="shared" si="54"/>
        <v>|0</v>
      </c>
      <c r="D363" s="31"/>
      <c r="E363" s="31"/>
      <c r="F363" s="75" t="str">
        <f t="shared" si="55"/>
        <v>/</v>
      </c>
      <c r="G363" s="31"/>
      <c r="H363" s="31"/>
      <c r="I363" s="75" t="str">
        <f t="shared" si="56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7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8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9"/>
        <v>#N/A</v>
      </c>
      <c r="AC363" s="3" t="e">
        <f t="shared" si="60"/>
        <v>#N/A</v>
      </c>
      <c r="AD363" s="62"/>
    </row>
    <row r="364" spans="1:30" ht="24.95" customHeight="1" x14ac:dyDescent="0.2">
      <c r="A364" s="55" t="str">
        <f t="shared" si="52"/>
        <v>||||||0</v>
      </c>
      <c r="B364" s="55" t="str">
        <f t="shared" si="53"/>
        <v>||||0</v>
      </c>
      <c r="C364" s="61" t="str">
        <f t="shared" si="54"/>
        <v>|0</v>
      </c>
      <c r="D364" s="31"/>
      <c r="E364" s="31"/>
      <c r="F364" s="75" t="str">
        <f t="shared" si="55"/>
        <v>/</v>
      </c>
      <c r="G364" s="31"/>
      <c r="H364" s="31"/>
      <c r="I364" s="75" t="str">
        <f t="shared" si="56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7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8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9"/>
        <v>#N/A</v>
      </c>
      <c r="AC364" s="3" t="e">
        <f t="shared" si="60"/>
        <v>#N/A</v>
      </c>
      <c r="AD364" s="62"/>
    </row>
    <row r="365" spans="1:30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D365" s="31"/>
      <c r="E365" s="31"/>
      <c r="F365" s="75" t="str">
        <f t="shared" si="55"/>
        <v>/</v>
      </c>
      <c r="G365" s="31"/>
      <c r="H365" s="31"/>
      <c r="I365" s="75" t="str">
        <f t="shared" si="56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7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8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9"/>
        <v>#N/A</v>
      </c>
      <c r="AC365" s="3" t="e">
        <f t="shared" si="60"/>
        <v>#N/A</v>
      </c>
      <c r="AD365" s="62"/>
    </row>
    <row r="366" spans="1:30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D366" s="31"/>
      <c r="E366" s="31"/>
      <c r="F366" s="75" t="str">
        <f t="shared" si="55"/>
        <v>/</v>
      </c>
      <c r="G366" s="31"/>
      <c r="H366" s="31"/>
      <c r="I366" s="75" t="str">
        <f t="shared" si="56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7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8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9"/>
        <v>#N/A</v>
      </c>
      <c r="AC366" s="3" t="e">
        <f t="shared" si="60"/>
        <v>#N/A</v>
      </c>
      <c r="AD366" s="62"/>
    </row>
    <row r="367" spans="1:30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D367" s="31"/>
      <c r="E367" s="31"/>
      <c r="F367" s="75" t="str">
        <f t="shared" si="55"/>
        <v>/</v>
      </c>
      <c r="G367" s="31"/>
      <c r="H367" s="31"/>
      <c r="I367" s="75" t="str">
        <f t="shared" si="56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7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8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9"/>
        <v>#N/A</v>
      </c>
      <c r="AC367" s="3" t="e">
        <f t="shared" si="60"/>
        <v>#N/A</v>
      </c>
      <c r="AD367" s="62"/>
    </row>
    <row r="368" spans="1:30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D368" s="31"/>
      <c r="E368" s="31"/>
      <c r="F368" s="75" t="str">
        <f t="shared" si="55"/>
        <v>/</v>
      </c>
      <c r="G368" s="31"/>
      <c r="H368" s="31"/>
      <c r="I368" s="75" t="str">
        <f t="shared" si="56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7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8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9"/>
        <v>#N/A</v>
      </c>
      <c r="AC368" s="3" t="e">
        <f t="shared" si="60"/>
        <v>#N/A</v>
      </c>
      <c r="AD368" s="62"/>
    </row>
    <row r="369" spans="1:30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D369" s="31"/>
      <c r="E369" s="31"/>
      <c r="F369" s="75" t="str">
        <f t="shared" si="55"/>
        <v>/</v>
      </c>
      <c r="G369" s="31"/>
      <c r="H369" s="31"/>
      <c r="I369" s="75" t="str">
        <f t="shared" si="56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7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8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9"/>
        <v>#N/A</v>
      </c>
      <c r="AC369" s="3" t="e">
        <f t="shared" si="60"/>
        <v>#N/A</v>
      </c>
      <c r="AD369" s="62"/>
    </row>
    <row r="370" spans="1:30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D370" s="31"/>
      <c r="E370" s="31"/>
      <c r="F370" s="75" t="str">
        <f t="shared" si="55"/>
        <v>/</v>
      </c>
      <c r="G370" s="31"/>
      <c r="H370" s="31"/>
      <c r="I370" s="75" t="str">
        <f t="shared" si="56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7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8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9"/>
        <v>#N/A</v>
      </c>
      <c r="AC370" s="3" t="e">
        <f t="shared" si="60"/>
        <v>#N/A</v>
      </c>
      <c r="AD370" s="62"/>
    </row>
    <row r="371" spans="1:30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D371" s="31"/>
      <c r="E371" s="31"/>
      <c r="F371" s="75" t="str">
        <f t="shared" si="55"/>
        <v>/</v>
      </c>
      <c r="G371" s="31"/>
      <c r="H371" s="31"/>
      <c r="I371" s="75" t="str">
        <f t="shared" si="56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7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8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9"/>
        <v>#N/A</v>
      </c>
      <c r="AC371" s="3" t="e">
        <f t="shared" si="60"/>
        <v>#N/A</v>
      </c>
      <c r="AD371" s="62"/>
    </row>
    <row r="372" spans="1:30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D372" s="31"/>
      <c r="E372" s="31"/>
      <c r="F372" s="75" t="str">
        <f t="shared" si="55"/>
        <v>/</v>
      </c>
      <c r="G372" s="31"/>
      <c r="H372" s="31"/>
      <c r="I372" s="75" t="str">
        <f t="shared" si="56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7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8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9"/>
        <v>#N/A</v>
      </c>
      <c r="AC372" s="3" t="e">
        <f t="shared" si="60"/>
        <v>#N/A</v>
      </c>
      <c r="AD372" s="62"/>
    </row>
    <row r="373" spans="1:30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D373" s="31"/>
      <c r="E373" s="31"/>
      <c r="F373" s="75" t="str">
        <f t="shared" si="55"/>
        <v>/</v>
      </c>
      <c r="G373" s="31"/>
      <c r="H373" s="31"/>
      <c r="I373" s="75" t="str">
        <f t="shared" si="56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7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8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9"/>
        <v>#N/A</v>
      </c>
      <c r="AC373" s="3" t="e">
        <f t="shared" si="60"/>
        <v>#N/A</v>
      </c>
      <c r="AD373" s="62"/>
    </row>
    <row r="374" spans="1:30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D374" s="31"/>
      <c r="E374" s="31"/>
      <c r="F374" s="75" t="str">
        <f t="shared" si="55"/>
        <v>/</v>
      </c>
      <c r="G374" s="31"/>
      <c r="H374" s="31"/>
      <c r="I374" s="75" t="str">
        <f t="shared" si="56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7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8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9"/>
        <v>#N/A</v>
      </c>
      <c r="AC374" s="3" t="e">
        <f t="shared" si="60"/>
        <v>#N/A</v>
      </c>
      <c r="AD374" s="62"/>
    </row>
    <row r="375" spans="1:30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D375" s="31"/>
      <c r="E375" s="31"/>
      <c r="F375" s="75" t="str">
        <f t="shared" si="55"/>
        <v>/</v>
      </c>
      <c r="G375" s="31"/>
      <c r="H375" s="31"/>
      <c r="I375" s="75" t="str">
        <f t="shared" si="56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7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8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9"/>
        <v>#N/A</v>
      </c>
      <c r="AC375" s="3" t="e">
        <f t="shared" si="60"/>
        <v>#N/A</v>
      </c>
      <c r="AD375" s="62"/>
    </row>
    <row r="376" spans="1:30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D376" s="31"/>
      <c r="E376" s="31"/>
      <c r="F376" s="75" t="str">
        <f t="shared" si="55"/>
        <v>/</v>
      </c>
      <c r="G376" s="31"/>
      <c r="H376" s="31"/>
      <c r="I376" s="75" t="str">
        <f t="shared" si="56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7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8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9"/>
        <v>#N/A</v>
      </c>
      <c r="AC376" s="3" t="e">
        <f t="shared" si="60"/>
        <v>#N/A</v>
      </c>
      <c r="AD376" s="62"/>
    </row>
    <row r="377" spans="1:30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D377" s="31"/>
      <c r="E377" s="31"/>
      <c r="F377" s="75" t="str">
        <f t="shared" si="55"/>
        <v>/</v>
      </c>
      <c r="G377" s="31"/>
      <c r="H377" s="31"/>
      <c r="I377" s="75" t="str">
        <f t="shared" si="56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7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8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9"/>
        <v>#N/A</v>
      </c>
      <c r="AC377" s="3" t="e">
        <f t="shared" si="60"/>
        <v>#N/A</v>
      </c>
      <c r="AD377" s="62"/>
    </row>
    <row r="378" spans="1:30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D378" s="31"/>
      <c r="E378" s="31"/>
      <c r="F378" s="75" t="str">
        <f t="shared" si="55"/>
        <v>/</v>
      </c>
      <c r="G378" s="31"/>
      <c r="H378" s="31"/>
      <c r="I378" s="75" t="str">
        <f t="shared" si="56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7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8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9"/>
        <v>#N/A</v>
      </c>
      <c r="AC378" s="3" t="e">
        <f t="shared" si="60"/>
        <v>#N/A</v>
      </c>
      <c r="AD378" s="62"/>
    </row>
    <row r="379" spans="1:30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D379" s="31"/>
      <c r="E379" s="31"/>
      <c r="F379" s="75" t="str">
        <f t="shared" si="55"/>
        <v>/</v>
      </c>
      <c r="G379" s="31"/>
      <c r="H379" s="31"/>
      <c r="I379" s="75" t="str">
        <f t="shared" si="56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7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8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9"/>
        <v>#N/A</v>
      </c>
      <c r="AC379" s="3" t="e">
        <f t="shared" si="60"/>
        <v>#N/A</v>
      </c>
      <c r="AD379" s="62"/>
    </row>
    <row r="380" spans="1:30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D380" s="31"/>
      <c r="E380" s="31"/>
      <c r="F380" s="75" t="str">
        <f t="shared" si="55"/>
        <v>/</v>
      </c>
      <c r="G380" s="31"/>
      <c r="H380" s="31"/>
      <c r="I380" s="75" t="str">
        <f t="shared" si="56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7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8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9"/>
        <v>#N/A</v>
      </c>
      <c r="AC380" s="3" t="e">
        <f t="shared" si="60"/>
        <v>#N/A</v>
      </c>
      <c r="AD380" s="62"/>
    </row>
    <row r="381" spans="1:30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D381" s="31"/>
      <c r="E381" s="31"/>
      <c r="F381" s="75" t="str">
        <f t="shared" si="55"/>
        <v>/</v>
      </c>
      <c r="G381" s="31"/>
      <c r="H381" s="31"/>
      <c r="I381" s="75" t="str">
        <f t="shared" si="56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7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8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9"/>
        <v>#N/A</v>
      </c>
      <c r="AC381" s="3" t="e">
        <f t="shared" si="60"/>
        <v>#N/A</v>
      </c>
      <c r="AD381" s="62"/>
    </row>
    <row r="382" spans="1:30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D382" s="31"/>
      <c r="E382" s="31"/>
      <c r="F382" s="75" t="str">
        <f t="shared" si="55"/>
        <v>/</v>
      </c>
      <c r="G382" s="31"/>
      <c r="H382" s="31"/>
      <c r="I382" s="75" t="str">
        <f t="shared" si="56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7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8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9"/>
        <v>#N/A</v>
      </c>
      <c r="AC382" s="3" t="e">
        <f t="shared" si="60"/>
        <v>#N/A</v>
      </c>
      <c r="AD382" s="62"/>
    </row>
    <row r="383" spans="1:30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D383" s="31"/>
      <c r="E383" s="31"/>
      <c r="F383" s="75" t="str">
        <f t="shared" si="55"/>
        <v>/</v>
      </c>
      <c r="G383" s="31"/>
      <c r="H383" s="31"/>
      <c r="I383" s="75" t="str">
        <f t="shared" si="56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7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8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9"/>
        <v>#N/A</v>
      </c>
      <c r="AC383" s="3" t="e">
        <f t="shared" si="60"/>
        <v>#N/A</v>
      </c>
      <c r="AD383" s="62"/>
    </row>
    <row r="384" spans="1:30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D384" s="31"/>
      <c r="E384" s="31"/>
      <c r="F384" s="75" t="str">
        <f t="shared" si="55"/>
        <v>/</v>
      </c>
      <c r="G384" s="31"/>
      <c r="H384" s="31"/>
      <c r="I384" s="75" t="str">
        <f t="shared" si="56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7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8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9"/>
        <v>#N/A</v>
      </c>
      <c r="AC384" s="3" t="e">
        <f t="shared" si="60"/>
        <v>#N/A</v>
      </c>
      <c r="AD384" s="62"/>
    </row>
    <row r="385" spans="1:30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D385" s="31"/>
      <c r="E385" s="31"/>
      <c r="F385" s="75" t="str">
        <f t="shared" si="55"/>
        <v>/</v>
      </c>
      <c r="G385" s="31"/>
      <c r="H385" s="31"/>
      <c r="I385" s="75" t="str">
        <f t="shared" si="56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8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9"/>
        <v>#N/A</v>
      </c>
      <c r="AC385" s="3" t="e">
        <f t="shared" si="60"/>
        <v>#N/A</v>
      </c>
      <c r="AD385" s="62"/>
    </row>
    <row r="386" spans="1:30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D386" s="31"/>
      <c r="E386" s="31"/>
      <c r="F386" s="75" t="str">
        <f t="shared" si="55"/>
        <v>/</v>
      </c>
      <c r="G386" s="31"/>
      <c r="H386" s="31"/>
      <c r="I386" s="75" t="str">
        <f t="shared" si="56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8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9"/>
        <v>#N/A</v>
      </c>
      <c r="AC386" s="3" t="e">
        <f t="shared" si="60"/>
        <v>#N/A</v>
      </c>
      <c r="AD386" s="62"/>
    </row>
    <row r="387" spans="1:30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D387" s="31"/>
      <c r="E387" s="31"/>
      <c r="F387" s="75" t="str">
        <f t="shared" si="55"/>
        <v>/</v>
      </c>
      <c r="G387" s="31"/>
      <c r="H387" s="31"/>
      <c r="I387" s="75" t="str">
        <f t="shared" si="56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8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9"/>
        <v>#N/A</v>
      </c>
      <c r="AC387" s="3" t="e">
        <f t="shared" si="60"/>
        <v>#N/A</v>
      </c>
      <c r="AD387" s="62"/>
    </row>
    <row r="388" spans="1:30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D388" s="31"/>
      <c r="E388" s="31"/>
      <c r="F388" s="75" t="str">
        <f t="shared" si="55"/>
        <v>/</v>
      </c>
      <c r="G388" s="31"/>
      <c r="H388" s="31"/>
      <c r="I388" s="75" t="str">
        <f t="shared" si="56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8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9"/>
        <v>#N/A</v>
      </c>
      <c r="AC388" s="3" t="e">
        <f t="shared" si="60"/>
        <v>#N/A</v>
      </c>
      <c r="AD388" s="62"/>
    </row>
    <row r="389" spans="1:30" ht="24.95" customHeight="1" x14ac:dyDescent="0.2">
      <c r="A389" s="55" t="str">
        <f t="shared" ref="A389:A452" si="61">D389&amp;"|"&amp;E389&amp;"|"&amp;G389&amp;"|"&amp;H389&amp;"|"&amp;L389&amp;"|"&amp;N389&amp;"|"&amp;U389</f>
        <v>||||||0</v>
      </c>
      <c r="B389" s="55" t="str">
        <f t="shared" ref="B389:B452" si="62">D389&amp;"|"&amp;E389&amp;"|"&amp;G389&amp;"|"&amp;H389&amp;"|"&amp;X389</f>
        <v>||||0</v>
      </c>
      <c r="C389" s="61" t="str">
        <f t="shared" ref="C389:C452" si="63">E389&amp;"|"&amp;X389</f>
        <v>|0</v>
      </c>
      <c r="D389" s="31"/>
      <c r="E389" s="31"/>
      <c r="F389" s="75" t="str">
        <f t="shared" ref="F389:F452" si="64">G389&amp;"/"&amp;H389</f>
        <v>/</v>
      </c>
      <c r="G389" s="31"/>
      <c r="H389" s="31"/>
      <c r="I389" s="75" t="str">
        <f t="shared" ref="I389:I452" si="65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66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7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8">IF(X389&lt;&gt;"Liquidação Cancelada",Y389-Z389,"Liquidação Cancelada")</f>
        <v>#N/A</v>
      </c>
      <c r="AC389" s="3" t="e">
        <f t="shared" ref="AC389:AC452" si="69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61"/>
        <v>||||||0</v>
      </c>
      <c r="B390" s="55" t="str">
        <f t="shared" si="62"/>
        <v>||||0</v>
      </c>
      <c r="C390" s="61" t="str">
        <f t="shared" si="63"/>
        <v>|0</v>
      </c>
      <c r="D390" s="31"/>
      <c r="E390" s="31"/>
      <c r="F390" s="75" t="str">
        <f t="shared" si="64"/>
        <v>/</v>
      </c>
      <c r="G390" s="31"/>
      <c r="H390" s="31"/>
      <c r="I390" s="75" t="str">
        <f t="shared" si="65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66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7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8"/>
        <v>#N/A</v>
      </c>
      <c r="AC390" s="3" t="e">
        <f t="shared" si="69"/>
        <v>#N/A</v>
      </c>
      <c r="AD390" s="62"/>
    </row>
    <row r="391" spans="1:30" ht="24.95" customHeight="1" x14ac:dyDescent="0.2">
      <c r="A391" s="55" t="str">
        <f t="shared" si="61"/>
        <v>||||||0</v>
      </c>
      <c r="B391" s="55" t="str">
        <f t="shared" si="62"/>
        <v>||||0</v>
      </c>
      <c r="C391" s="61" t="str">
        <f t="shared" si="63"/>
        <v>|0</v>
      </c>
      <c r="D391" s="31"/>
      <c r="E391" s="31"/>
      <c r="F391" s="75" t="str">
        <f t="shared" si="64"/>
        <v>/</v>
      </c>
      <c r="G391" s="31"/>
      <c r="H391" s="31"/>
      <c r="I391" s="75" t="str">
        <f t="shared" si="65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66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7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8"/>
        <v>#N/A</v>
      </c>
      <c r="AC391" s="3" t="e">
        <f t="shared" si="69"/>
        <v>#N/A</v>
      </c>
      <c r="AD391" s="62"/>
    </row>
    <row r="392" spans="1:30" ht="24.95" customHeight="1" x14ac:dyDescent="0.2">
      <c r="A392" s="55" t="str">
        <f t="shared" si="61"/>
        <v>||||||0</v>
      </c>
      <c r="B392" s="55" t="str">
        <f t="shared" si="62"/>
        <v>||||0</v>
      </c>
      <c r="C392" s="61" t="str">
        <f t="shared" si="63"/>
        <v>|0</v>
      </c>
      <c r="D392" s="31"/>
      <c r="E392" s="31"/>
      <c r="F392" s="75" t="str">
        <f t="shared" si="64"/>
        <v>/</v>
      </c>
      <c r="G392" s="31"/>
      <c r="H392" s="31"/>
      <c r="I392" s="75" t="str">
        <f t="shared" si="65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66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7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8"/>
        <v>#N/A</v>
      </c>
      <c r="AC392" s="3" t="e">
        <f t="shared" si="69"/>
        <v>#N/A</v>
      </c>
      <c r="AD392" s="62"/>
    </row>
    <row r="393" spans="1:30" ht="24.95" customHeight="1" x14ac:dyDescent="0.2">
      <c r="A393" s="55" t="str">
        <f t="shared" si="61"/>
        <v>||||||0</v>
      </c>
      <c r="B393" s="55" t="str">
        <f t="shared" si="62"/>
        <v>||||0</v>
      </c>
      <c r="C393" s="61" t="str">
        <f t="shared" si="63"/>
        <v>|0</v>
      </c>
      <c r="D393" s="31"/>
      <c r="E393" s="31"/>
      <c r="F393" s="75" t="str">
        <f t="shared" si="64"/>
        <v>/</v>
      </c>
      <c r="G393" s="31"/>
      <c r="H393" s="31"/>
      <c r="I393" s="75" t="str">
        <f t="shared" si="65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66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7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8"/>
        <v>#N/A</v>
      </c>
      <c r="AC393" s="3" t="e">
        <f t="shared" si="69"/>
        <v>#N/A</v>
      </c>
      <c r="AD393" s="62"/>
    </row>
    <row r="394" spans="1:30" ht="24.95" customHeight="1" x14ac:dyDescent="0.2">
      <c r="A394" s="55" t="str">
        <f t="shared" si="61"/>
        <v>||||||0</v>
      </c>
      <c r="B394" s="55" t="str">
        <f t="shared" si="62"/>
        <v>||||0</v>
      </c>
      <c r="C394" s="61" t="str">
        <f t="shared" si="63"/>
        <v>|0</v>
      </c>
      <c r="D394" s="31"/>
      <c r="E394" s="31"/>
      <c r="F394" s="75" t="str">
        <f t="shared" si="64"/>
        <v>/</v>
      </c>
      <c r="G394" s="31"/>
      <c r="H394" s="31"/>
      <c r="I394" s="75" t="str">
        <f t="shared" si="65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66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7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8"/>
        <v>#N/A</v>
      </c>
      <c r="AC394" s="3" t="e">
        <f t="shared" si="69"/>
        <v>#N/A</v>
      </c>
      <c r="AD394" s="62"/>
    </row>
    <row r="395" spans="1:30" ht="24.95" customHeight="1" x14ac:dyDescent="0.2">
      <c r="A395" s="55" t="str">
        <f t="shared" si="61"/>
        <v>||||||0</v>
      </c>
      <c r="B395" s="55" t="str">
        <f t="shared" si="62"/>
        <v>||||0</v>
      </c>
      <c r="C395" s="61" t="str">
        <f t="shared" si="63"/>
        <v>|0</v>
      </c>
      <c r="D395" s="31"/>
      <c r="E395" s="31"/>
      <c r="F395" s="75" t="str">
        <f t="shared" si="64"/>
        <v>/</v>
      </c>
      <c r="G395" s="31"/>
      <c r="H395" s="31"/>
      <c r="I395" s="75" t="str">
        <f t="shared" si="65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66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7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8"/>
        <v>#N/A</v>
      </c>
      <c r="AC395" s="3" t="e">
        <f t="shared" si="69"/>
        <v>#N/A</v>
      </c>
      <c r="AD395" s="62"/>
    </row>
    <row r="396" spans="1:30" ht="24.95" customHeight="1" x14ac:dyDescent="0.2">
      <c r="A396" s="55" t="str">
        <f t="shared" si="61"/>
        <v>||||||0</v>
      </c>
      <c r="B396" s="55" t="str">
        <f t="shared" si="62"/>
        <v>||||0</v>
      </c>
      <c r="C396" s="61" t="str">
        <f t="shared" si="63"/>
        <v>|0</v>
      </c>
      <c r="D396" s="31"/>
      <c r="E396" s="31"/>
      <c r="F396" s="75" t="str">
        <f t="shared" si="64"/>
        <v>/</v>
      </c>
      <c r="G396" s="31"/>
      <c r="H396" s="31"/>
      <c r="I396" s="75" t="str">
        <f t="shared" si="65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66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7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8"/>
        <v>#N/A</v>
      </c>
      <c r="AC396" s="3" t="e">
        <f t="shared" si="69"/>
        <v>#N/A</v>
      </c>
      <c r="AD396" s="62"/>
    </row>
    <row r="397" spans="1:30" ht="24.95" customHeight="1" x14ac:dyDescent="0.2">
      <c r="A397" s="55" t="str">
        <f t="shared" si="61"/>
        <v>||||||0</v>
      </c>
      <c r="B397" s="55" t="str">
        <f t="shared" si="62"/>
        <v>||||0</v>
      </c>
      <c r="C397" s="61" t="str">
        <f t="shared" si="63"/>
        <v>|0</v>
      </c>
      <c r="D397" s="31"/>
      <c r="E397" s="31"/>
      <c r="F397" s="75" t="str">
        <f t="shared" si="64"/>
        <v>/</v>
      </c>
      <c r="G397" s="31"/>
      <c r="H397" s="31"/>
      <c r="I397" s="75" t="str">
        <f t="shared" si="65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66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7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8"/>
        <v>#N/A</v>
      </c>
      <c r="AC397" s="3" t="e">
        <f t="shared" si="69"/>
        <v>#N/A</v>
      </c>
      <c r="AD397" s="62"/>
    </row>
    <row r="398" spans="1:30" ht="24.95" customHeight="1" x14ac:dyDescent="0.2">
      <c r="A398" s="55" t="str">
        <f t="shared" si="61"/>
        <v>||||||0</v>
      </c>
      <c r="B398" s="55" t="str">
        <f t="shared" si="62"/>
        <v>||||0</v>
      </c>
      <c r="C398" s="61" t="str">
        <f t="shared" si="63"/>
        <v>|0</v>
      </c>
      <c r="D398" s="31"/>
      <c r="E398" s="31"/>
      <c r="F398" s="75" t="str">
        <f t="shared" si="64"/>
        <v>/</v>
      </c>
      <c r="G398" s="31"/>
      <c r="H398" s="31"/>
      <c r="I398" s="75" t="str">
        <f t="shared" si="65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66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7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8"/>
        <v>#N/A</v>
      </c>
      <c r="AC398" s="3" t="e">
        <f t="shared" si="69"/>
        <v>#N/A</v>
      </c>
      <c r="AD398" s="62"/>
    </row>
    <row r="399" spans="1:30" ht="24.95" customHeight="1" x14ac:dyDescent="0.2">
      <c r="A399" s="55" t="str">
        <f t="shared" si="61"/>
        <v>||||||0</v>
      </c>
      <c r="B399" s="55" t="str">
        <f t="shared" si="62"/>
        <v>||||0</v>
      </c>
      <c r="C399" s="61" t="str">
        <f t="shared" si="63"/>
        <v>|0</v>
      </c>
      <c r="D399" s="31"/>
      <c r="E399" s="31"/>
      <c r="F399" s="75" t="str">
        <f t="shared" si="64"/>
        <v>/</v>
      </c>
      <c r="G399" s="31"/>
      <c r="H399" s="31"/>
      <c r="I399" s="75" t="str">
        <f t="shared" si="65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66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7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8"/>
        <v>#N/A</v>
      </c>
      <c r="AC399" s="3" t="e">
        <f t="shared" si="69"/>
        <v>#N/A</v>
      </c>
      <c r="AD399" s="62"/>
    </row>
    <row r="400" spans="1:30" ht="24.95" customHeight="1" x14ac:dyDescent="0.2">
      <c r="A400" s="55" t="str">
        <f t="shared" si="61"/>
        <v>||||||0</v>
      </c>
      <c r="B400" s="55" t="str">
        <f t="shared" si="62"/>
        <v>||||0</v>
      </c>
      <c r="C400" s="61" t="str">
        <f t="shared" si="63"/>
        <v>|0</v>
      </c>
      <c r="D400" s="31"/>
      <c r="E400" s="31"/>
      <c r="F400" s="75" t="str">
        <f t="shared" si="64"/>
        <v>/</v>
      </c>
      <c r="G400" s="31"/>
      <c r="H400" s="31"/>
      <c r="I400" s="75" t="str">
        <f t="shared" si="65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66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7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8"/>
        <v>#N/A</v>
      </c>
      <c r="AC400" s="3" t="e">
        <f t="shared" si="69"/>
        <v>#N/A</v>
      </c>
      <c r="AD400" s="62"/>
    </row>
    <row r="401" spans="1:30" ht="24.95" customHeight="1" x14ac:dyDescent="0.2">
      <c r="A401" s="55" t="str">
        <f t="shared" si="61"/>
        <v>||||||0</v>
      </c>
      <c r="B401" s="55" t="str">
        <f t="shared" si="62"/>
        <v>||||0</v>
      </c>
      <c r="C401" s="61" t="str">
        <f t="shared" si="63"/>
        <v>|0</v>
      </c>
      <c r="D401" s="31"/>
      <c r="E401" s="31"/>
      <c r="F401" s="75" t="str">
        <f t="shared" si="64"/>
        <v>/</v>
      </c>
      <c r="G401" s="31"/>
      <c r="H401" s="31"/>
      <c r="I401" s="75" t="str">
        <f t="shared" si="65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66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7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8"/>
        <v>#N/A</v>
      </c>
      <c r="AC401" s="3" t="e">
        <f t="shared" si="69"/>
        <v>#N/A</v>
      </c>
      <c r="AD401" s="62"/>
    </row>
    <row r="402" spans="1:30" ht="24.95" customHeight="1" x14ac:dyDescent="0.2">
      <c r="A402" s="55" t="str">
        <f t="shared" si="61"/>
        <v>||||||0</v>
      </c>
      <c r="B402" s="55" t="str">
        <f t="shared" si="62"/>
        <v>||||0</v>
      </c>
      <c r="C402" s="61" t="str">
        <f t="shared" si="63"/>
        <v>|0</v>
      </c>
      <c r="D402" s="31"/>
      <c r="E402" s="31"/>
      <c r="F402" s="75" t="str">
        <f t="shared" si="64"/>
        <v>/</v>
      </c>
      <c r="G402" s="31"/>
      <c r="H402" s="31"/>
      <c r="I402" s="75" t="str">
        <f t="shared" si="65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66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7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8"/>
        <v>#N/A</v>
      </c>
      <c r="AC402" s="3" t="e">
        <f t="shared" si="69"/>
        <v>#N/A</v>
      </c>
      <c r="AD402" s="62"/>
    </row>
    <row r="403" spans="1:30" ht="24.95" customHeight="1" x14ac:dyDescent="0.2">
      <c r="A403" s="55" t="str">
        <f t="shared" si="61"/>
        <v>||||||0</v>
      </c>
      <c r="B403" s="55" t="str">
        <f t="shared" si="62"/>
        <v>||||0</v>
      </c>
      <c r="C403" s="61" t="str">
        <f t="shared" si="63"/>
        <v>|0</v>
      </c>
      <c r="D403" s="31"/>
      <c r="E403" s="31"/>
      <c r="F403" s="75" t="str">
        <f t="shared" si="64"/>
        <v>/</v>
      </c>
      <c r="G403" s="31"/>
      <c r="H403" s="31"/>
      <c r="I403" s="75" t="str">
        <f t="shared" si="65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66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7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8"/>
        <v>#N/A</v>
      </c>
      <c r="AC403" s="3" t="e">
        <f t="shared" si="69"/>
        <v>#N/A</v>
      </c>
      <c r="AD403" s="62"/>
    </row>
    <row r="404" spans="1:30" ht="24.95" customHeight="1" x14ac:dyDescent="0.2">
      <c r="A404" s="55" t="str">
        <f t="shared" si="61"/>
        <v>||||||0</v>
      </c>
      <c r="B404" s="55" t="str">
        <f t="shared" si="62"/>
        <v>||||0</v>
      </c>
      <c r="C404" s="61" t="str">
        <f t="shared" si="63"/>
        <v>|0</v>
      </c>
      <c r="D404" s="31"/>
      <c r="E404" s="31"/>
      <c r="F404" s="75" t="str">
        <f t="shared" si="64"/>
        <v>/</v>
      </c>
      <c r="G404" s="31"/>
      <c r="H404" s="31"/>
      <c r="I404" s="75" t="str">
        <f t="shared" si="65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66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7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8"/>
        <v>#N/A</v>
      </c>
      <c r="AC404" s="3" t="e">
        <f t="shared" si="69"/>
        <v>#N/A</v>
      </c>
      <c r="AD404" s="62"/>
    </row>
    <row r="405" spans="1:30" ht="24.95" customHeight="1" x14ac:dyDescent="0.2">
      <c r="A405" s="55" t="str">
        <f t="shared" si="61"/>
        <v>||||||0</v>
      </c>
      <c r="B405" s="55" t="str">
        <f t="shared" si="62"/>
        <v>||||0</v>
      </c>
      <c r="C405" s="61" t="str">
        <f t="shared" si="63"/>
        <v>|0</v>
      </c>
      <c r="D405" s="31"/>
      <c r="E405" s="31"/>
      <c r="F405" s="75" t="str">
        <f t="shared" si="64"/>
        <v>/</v>
      </c>
      <c r="G405" s="31"/>
      <c r="H405" s="31"/>
      <c r="I405" s="75" t="str">
        <f t="shared" si="65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66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7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8"/>
        <v>#N/A</v>
      </c>
      <c r="AC405" s="3" t="e">
        <f t="shared" si="69"/>
        <v>#N/A</v>
      </c>
      <c r="AD405" s="62"/>
    </row>
    <row r="406" spans="1:30" ht="24.95" customHeight="1" x14ac:dyDescent="0.2">
      <c r="A406" s="55" t="str">
        <f t="shared" si="61"/>
        <v>||||||0</v>
      </c>
      <c r="B406" s="55" t="str">
        <f t="shared" si="62"/>
        <v>||||0</v>
      </c>
      <c r="C406" s="61" t="str">
        <f t="shared" si="63"/>
        <v>|0</v>
      </c>
      <c r="D406" s="31"/>
      <c r="E406" s="31"/>
      <c r="F406" s="75" t="str">
        <f t="shared" si="64"/>
        <v>/</v>
      </c>
      <c r="G406" s="31"/>
      <c r="H406" s="31"/>
      <c r="I406" s="75" t="str">
        <f t="shared" si="65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66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7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8"/>
        <v>#N/A</v>
      </c>
      <c r="AC406" s="3" t="e">
        <f t="shared" si="69"/>
        <v>#N/A</v>
      </c>
      <c r="AD406" s="62"/>
    </row>
    <row r="407" spans="1:30" ht="24.95" customHeight="1" x14ac:dyDescent="0.2">
      <c r="A407" s="55" t="str">
        <f t="shared" si="61"/>
        <v>||||||0</v>
      </c>
      <c r="B407" s="55" t="str">
        <f t="shared" si="62"/>
        <v>||||0</v>
      </c>
      <c r="C407" s="61" t="str">
        <f t="shared" si="63"/>
        <v>|0</v>
      </c>
      <c r="D407" s="31"/>
      <c r="E407" s="31"/>
      <c r="F407" s="75" t="str">
        <f t="shared" si="64"/>
        <v>/</v>
      </c>
      <c r="G407" s="31"/>
      <c r="H407" s="31"/>
      <c r="I407" s="75" t="str">
        <f t="shared" si="65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66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7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8"/>
        <v>#N/A</v>
      </c>
      <c r="AC407" s="3" t="e">
        <f t="shared" si="69"/>
        <v>#N/A</v>
      </c>
      <c r="AD407" s="62"/>
    </row>
    <row r="408" spans="1:30" ht="24.95" customHeight="1" x14ac:dyDescent="0.2">
      <c r="A408" s="55" t="str">
        <f t="shared" si="61"/>
        <v>||||||0</v>
      </c>
      <c r="B408" s="55" t="str">
        <f t="shared" si="62"/>
        <v>||||0</v>
      </c>
      <c r="C408" s="61" t="str">
        <f t="shared" si="63"/>
        <v>|0</v>
      </c>
      <c r="D408" s="31"/>
      <c r="E408" s="31"/>
      <c r="F408" s="75" t="str">
        <f t="shared" si="64"/>
        <v>/</v>
      </c>
      <c r="G408" s="31"/>
      <c r="H408" s="31"/>
      <c r="I408" s="75" t="str">
        <f t="shared" si="65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66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7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8"/>
        <v>#N/A</v>
      </c>
      <c r="AC408" s="3" t="e">
        <f t="shared" si="69"/>
        <v>#N/A</v>
      </c>
      <c r="AD408" s="62"/>
    </row>
    <row r="409" spans="1:30" ht="24.95" customHeight="1" x14ac:dyDescent="0.2">
      <c r="A409" s="55" t="str">
        <f t="shared" si="61"/>
        <v>||||||0</v>
      </c>
      <c r="B409" s="55" t="str">
        <f t="shared" si="62"/>
        <v>||||0</v>
      </c>
      <c r="C409" s="61" t="str">
        <f t="shared" si="63"/>
        <v>|0</v>
      </c>
      <c r="D409" s="31"/>
      <c r="E409" s="31"/>
      <c r="F409" s="75" t="str">
        <f t="shared" si="64"/>
        <v>/</v>
      </c>
      <c r="G409" s="31"/>
      <c r="H409" s="31"/>
      <c r="I409" s="75" t="str">
        <f t="shared" si="65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66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7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8"/>
        <v>#N/A</v>
      </c>
      <c r="AC409" s="3" t="e">
        <f t="shared" si="69"/>
        <v>#N/A</v>
      </c>
      <c r="AD409" s="62"/>
    </row>
    <row r="410" spans="1:30" ht="24.95" customHeight="1" x14ac:dyDescent="0.2">
      <c r="A410" s="55" t="str">
        <f t="shared" si="61"/>
        <v>||||||0</v>
      </c>
      <c r="B410" s="55" t="str">
        <f t="shared" si="62"/>
        <v>||||0</v>
      </c>
      <c r="C410" s="61" t="str">
        <f t="shared" si="63"/>
        <v>|0</v>
      </c>
      <c r="D410" s="31"/>
      <c r="E410" s="31"/>
      <c r="F410" s="75" t="str">
        <f t="shared" si="64"/>
        <v>/</v>
      </c>
      <c r="G410" s="31"/>
      <c r="H410" s="31"/>
      <c r="I410" s="75" t="str">
        <f t="shared" si="65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66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7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8"/>
        <v>#N/A</v>
      </c>
      <c r="AC410" s="3" t="e">
        <f t="shared" si="69"/>
        <v>#N/A</v>
      </c>
      <c r="AD410" s="62"/>
    </row>
    <row r="411" spans="1:30" ht="24.95" customHeight="1" x14ac:dyDescent="0.2">
      <c r="A411" s="55" t="str">
        <f t="shared" si="61"/>
        <v>||||||0</v>
      </c>
      <c r="B411" s="55" t="str">
        <f t="shared" si="62"/>
        <v>||||0</v>
      </c>
      <c r="C411" s="61" t="str">
        <f t="shared" si="63"/>
        <v>|0</v>
      </c>
      <c r="D411" s="31"/>
      <c r="E411" s="31"/>
      <c r="F411" s="75" t="str">
        <f t="shared" si="64"/>
        <v>/</v>
      </c>
      <c r="G411" s="31"/>
      <c r="H411" s="31"/>
      <c r="I411" s="75" t="str">
        <f t="shared" si="65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66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7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8"/>
        <v>#N/A</v>
      </c>
      <c r="AC411" s="3" t="e">
        <f t="shared" si="69"/>
        <v>#N/A</v>
      </c>
      <c r="AD411" s="62"/>
    </row>
    <row r="412" spans="1:30" ht="24.95" customHeight="1" x14ac:dyDescent="0.2">
      <c r="A412" s="55" t="str">
        <f t="shared" si="61"/>
        <v>||||||0</v>
      </c>
      <c r="B412" s="55" t="str">
        <f t="shared" si="62"/>
        <v>||||0</v>
      </c>
      <c r="C412" s="61" t="str">
        <f t="shared" si="63"/>
        <v>|0</v>
      </c>
      <c r="D412" s="31"/>
      <c r="E412" s="31"/>
      <c r="F412" s="75" t="str">
        <f t="shared" si="64"/>
        <v>/</v>
      </c>
      <c r="G412" s="31"/>
      <c r="H412" s="31"/>
      <c r="I412" s="75" t="str">
        <f t="shared" si="65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66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7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8"/>
        <v>#N/A</v>
      </c>
      <c r="AC412" s="3" t="e">
        <f t="shared" si="69"/>
        <v>#N/A</v>
      </c>
      <c r="AD412" s="62"/>
    </row>
    <row r="413" spans="1:30" ht="24.95" customHeight="1" x14ac:dyDescent="0.2">
      <c r="A413" s="55" t="str">
        <f t="shared" si="61"/>
        <v>||||||0</v>
      </c>
      <c r="B413" s="55" t="str">
        <f t="shared" si="62"/>
        <v>||||0</v>
      </c>
      <c r="C413" s="61" t="str">
        <f t="shared" si="63"/>
        <v>|0</v>
      </c>
      <c r="D413" s="31"/>
      <c r="E413" s="31"/>
      <c r="F413" s="75" t="str">
        <f t="shared" si="64"/>
        <v>/</v>
      </c>
      <c r="G413" s="31"/>
      <c r="H413" s="31"/>
      <c r="I413" s="75" t="str">
        <f t="shared" si="65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66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7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8"/>
        <v>#N/A</v>
      </c>
      <c r="AC413" s="3" t="e">
        <f t="shared" si="69"/>
        <v>#N/A</v>
      </c>
      <c r="AD413" s="62"/>
    </row>
    <row r="414" spans="1:30" ht="24.95" customHeight="1" x14ac:dyDescent="0.2">
      <c r="A414" s="55" t="str">
        <f t="shared" si="61"/>
        <v>||||||0</v>
      </c>
      <c r="B414" s="55" t="str">
        <f t="shared" si="62"/>
        <v>||||0</v>
      </c>
      <c r="C414" s="61" t="str">
        <f t="shared" si="63"/>
        <v>|0</v>
      </c>
      <c r="D414" s="31"/>
      <c r="E414" s="31"/>
      <c r="F414" s="75" t="str">
        <f t="shared" si="64"/>
        <v>/</v>
      </c>
      <c r="G414" s="31"/>
      <c r="H414" s="31"/>
      <c r="I414" s="75" t="str">
        <f t="shared" si="65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66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7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8"/>
        <v>#N/A</v>
      </c>
      <c r="AC414" s="3" t="e">
        <f t="shared" si="69"/>
        <v>#N/A</v>
      </c>
      <c r="AD414" s="62"/>
    </row>
    <row r="415" spans="1:30" ht="24.95" customHeight="1" x14ac:dyDescent="0.2">
      <c r="A415" s="55" t="str">
        <f t="shared" si="61"/>
        <v>||||||0</v>
      </c>
      <c r="B415" s="55" t="str">
        <f t="shared" si="62"/>
        <v>||||0</v>
      </c>
      <c r="C415" s="61" t="str">
        <f t="shared" si="63"/>
        <v>|0</v>
      </c>
      <c r="D415" s="31"/>
      <c r="E415" s="31"/>
      <c r="F415" s="75" t="str">
        <f t="shared" si="64"/>
        <v>/</v>
      </c>
      <c r="G415" s="31"/>
      <c r="H415" s="31"/>
      <c r="I415" s="75" t="str">
        <f t="shared" si="65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66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7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8"/>
        <v>#N/A</v>
      </c>
      <c r="AC415" s="3" t="e">
        <f t="shared" si="69"/>
        <v>#N/A</v>
      </c>
      <c r="AD415" s="62"/>
    </row>
    <row r="416" spans="1:30" ht="24.95" customHeight="1" x14ac:dyDescent="0.2">
      <c r="A416" s="55" t="str">
        <f t="shared" si="61"/>
        <v>||||||0</v>
      </c>
      <c r="B416" s="55" t="str">
        <f t="shared" si="62"/>
        <v>||||0</v>
      </c>
      <c r="C416" s="61" t="str">
        <f t="shared" si="63"/>
        <v>|0</v>
      </c>
      <c r="D416" s="31"/>
      <c r="E416" s="31"/>
      <c r="F416" s="75" t="str">
        <f t="shared" si="64"/>
        <v>/</v>
      </c>
      <c r="G416" s="31"/>
      <c r="H416" s="31"/>
      <c r="I416" s="75" t="str">
        <f t="shared" si="65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66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7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8"/>
        <v>#N/A</v>
      </c>
      <c r="AC416" s="3" t="e">
        <f t="shared" si="69"/>
        <v>#N/A</v>
      </c>
      <c r="AD416" s="62"/>
    </row>
    <row r="417" spans="1:30" ht="24.95" customHeight="1" x14ac:dyDescent="0.2">
      <c r="A417" s="55" t="str">
        <f t="shared" si="61"/>
        <v>||||||0</v>
      </c>
      <c r="B417" s="55" t="str">
        <f t="shared" si="62"/>
        <v>||||0</v>
      </c>
      <c r="C417" s="61" t="str">
        <f t="shared" si="63"/>
        <v>|0</v>
      </c>
      <c r="D417" s="31"/>
      <c r="E417" s="31"/>
      <c r="F417" s="75" t="str">
        <f t="shared" si="64"/>
        <v>/</v>
      </c>
      <c r="G417" s="31"/>
      <c r="H417" s="31"/>
      <c r="I417" s="75" t="str">
        <f t="shared" si="65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66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7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8"/>
        <v>#N/A</v>
      </c>
      <c r="AC417" s="3" t="e">
        <f t="shared" si="69"/>
        <v>#N/A</v>
      </c>
      <c r="AD417" s="62"/>
    </row>
    <row r="418" spans="1:30" ht="24.95" customHeight="1" x14ac:dyDescent="0.2">
      <c r="A418" s="55" t="str">
        <f t="shared" si="61"/>
        <v>||||||0</v>
      </c>
      <c r="B418" s="55" t="str">
        <f t="shared" si="62"/>
        <v>||||0</v>
      </c>
      <c r="C418" s="61" t="str">
        <f t="shared" si="63"/>
        <v>|0</v>
      </c>
      <c r="D418" s="31"/>
      <c r="E418" s="31"/>
      <c r="F418" s="75" t="str">
        <f t="shared" si="64"/>
        <v>/</v>
      </c>
      <c r="G418" s="31"/>
      <c r="H418" s="31"/>
      <c r="I418" s="75" t="str">
        <f t="shared" si="65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66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7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8"/>
        <v>#N/A</v>
      </c>
      <c r="AC418" s="3" t="e">
        <f t="shared" si="69"/>
        <v>#N/A</v>
      </c>
      <c r="AD418" s="62"/>
    </row>
    <row r="419" spans="1:30" ht="24.95" customHeight="1" x14ac:dyDescent="0.2">
      <c r="A419" s="55" t="str">
        <f t="shared" si="61"/>
        <v>||||||0</v>
      </c>
      <c r="B419" s="55" t="str">
        <f t="shared" si="62"/>
        <v>||||0</v>
      </c>
      <c r="C419" s="61" t="str">
        <f t="shared" si="63"/>
        <v>|0</v>
      </c>
      <c r="D419" s="31"/>
      <c r="E419" s="31"/>
      <c r="F419" s="75" t="str">
        <f t="shared" si="64"/>
        <v>/</v>
      </c>
      <c r="G419" s="31"/>
      <c r="H419" s="31"/>
      <c r="I419" s="75" t="str">
        <f t="shared" si="65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66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7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8"/>
        <v>#N/A</v>
      </c>
      <c r="AC419" s="3" t="e">
        <f t="shared" si="69"/>
        <v>#N/A</v>
      </c>
      <c r="AD419" s="62"/>
    </row>
    <row r="420" spans="1:30" ht="24.95" customHeight="1" x14ac:dyDescent="0.2">
      <c r="A420" s="55" t="str">
        <f t="shared" si="61"/>
        <v>||||||0</v>
      </c>
      <c r="B420" s="55" t="str">
        <f t="shared" si="62"/>
        <v>||||0</v>
      </c>
      <c r="C420" s="61" t="str">
        <f t="shared" si="63"/>
        <v>|0</v>
      </c>
      <c r="D420" s="31"/>
      <c r="E420" s="31"/>
      <c r="F420" s="75" t="str">
        <f t="shared" si="64"/>
        <v>/</v>
      </c>
      <c r="G420" s="31"/>
      <c r="H420" s="31"/>
      <c r="I420" s="75" t="str">
        <f t="shared" si="65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66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7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8"/>
        <v>#N/A</v>
      </c>
      <c r="AC420" s="3" t="e">
        <f t="shared" si="69"/>
        <v>#N/A</v>
      </c>
      <c r="AD420" s="62"/>
    </row>
    <row r="421" spans="1:30" ht="24.95" customHeight="1" x14ac:dyDescent="0.2">
      <c r="A421" s="55" t="str">
        <f t="shared" si="61"/>
        <v>||||||0</v>
      </c>
      <c r="B421" s="55" t="str">
        <f t="shared" si="62"/>
        <v>||||0</v>
      </c>
      <c r="C421" s="61" t="str">
        <f t="shared" si="63"/>
        <v>|0</v>
      </c>
      <c r="D421" s="31"/>
      <c r="E421" s="31"/>
      <c r="F421" s="75" t="str">
        <f t="shared" si="64"/>
        <v>/</v>
      </c>
      <c r="G421" s="31"/>
      <c r="H421" s="31"/>
      <c r="I421" s="75" t="str">
        <f t="shared" si="65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66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7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8"/>
        <v>#N/A</v>
      </c>
      <c r="AC421" s="3" t="e">
        <f t="shared" si="69"/>
        <v>#N/A</v>
      </c>
      <c r="AD421" s="62"/>
    </row>
    <row r="422" spans="1:30" ht="24.95" customHeight="1" x14ac:dyDescent="0.2">
      <c r="A422" s="55" t="str">
        <f t="shared" si="61"/>
        <v>||||||0</v>
      </c>
      <c r="B422" s="55" t="str">
        <f t="shared" si="62"/>
        <v>||||0</v>
      </c>
      <c r="C422" s="61" t="str">
        <f t="shared" si="63"/>
        <v>|0</v>
      </c>
      <c r="D422" s="31"/>
      <c r="E422" s="31"/>
      <c r="F422" s="75" t="str">
        <f t="shared" si="64"/>
        <v>/</v>
      </c>
      <c r="G422" s="31"/>
      <c r="H422" s="31"/>
      <c r="I422" s="75" t="str">
        <f t="shared" si="65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66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7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8"/>
        <v>#N/A</v>
      </c>
      <c r="AC422" s="3" t="e">
        <f t="shared" si="69"/>
        <v>#N/A</v>
      </c>
      <c r="AD422" s="62"/>
    </row>
    <row r="423" spans="1:30" ht="24.95" customHeight="1" x14ac:dyDescent="0.2">
      <c r="A423" s="55" t="str">
        <f t="shared" si="61"/>
        <v>||||||0</v>
      </c>
      <c r="B423" s="55" t="str">
        <f t="shared" si="62"/>
        <v>||||0</v>
      </c>
      <c r="C423" s="61" t="str">
        <f t="shared" si="63"/>
        <v>|0</v>
      </c>
      <c r="D423" s="31"/>
      <c r="E423" s="31"/>
      <c r="F423" s="75" t="str">
        <f t="shared" si="64"/>
        <v>/</v>
      </c>
      <c r="G423" s="31"/>
      <c r="H423" s="31"/>
      <c r="I423" s="75" t="str">
        <f t="shared" si="65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66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7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8"/>
        <v>#N/A</v>
      </c>
      <c r="AC423" s="3" t="e">
        <f t="shared" si="69"/>
        <v>#N/A</v>
      </c>
      <c r="AD423" s="62"/>
    </row>
    <row r="424" spans="1:30" ht="24.95" customHeight="1" x14ac:dyDescent="0.2">
      <c r="A424" s="55" t="str">
        <f t="shared" si="61"/>
        <v>||||||0</v>
      </c>
      <c r="B424" s="55" t="str">
        <f t="shared" si="62"/>
        <v>||||0</v>
      </c>
      <c r="C424" s="61" t="str">
        <f t="shared" si="63"/>
        <v>|0</v>
      </c>
      <c r="D424" s="31"/>
      <c r="E424" s="31"/>
      <c r="F424" s="75" t="str">
        <f t="shared" si="64"/>
        <v>/</v>
      </c>
      <c r="G424" s="31"/>
      <c r="H424" s="31"/>
      <c r="I424" s="75" t="str">
        <f t="shared" si="65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66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7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8"/>
        <v>#N/A</v>
      </c>
      <c r="AC424" s="3" t="e">
        <f t="shared" si="69"/>
        <v>#N/A</v>
      </c>
      <c r="AD424" s="62"/>
    </row>
    <row r="425" spans="1:30" ht="24.95" customHeight="1" x14ac:dyDescent="0.2">
      <c r="A425" s="55" t="str">
        <f t="shared" si="61"/>
        <v>||||||0</v>
      </c>
      <c r="B425" s="55" t="str">
        <f t="shared" si="62"/>
        <v>||||0</v>
      </c>
      <c r="C425" s="61" t="str">
        <f t="shared" si="63"/>
        <v>|0</v>
      </c>
      <c r="D425" s="31"/>
      <c r="E425" s="31"/>
      <c r="F425" s="75" t="str">
        <f t="shared" si="64"/>
        <v>/</v>
      </c>
      <c r="G425" s="31"/>
      <c r="H425" s="31"/>
      <c r="I425" s="75" t="str">
        <f t="shared" si="65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66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7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8"/>
        <v>#N/A</v>
      </c>
      <c r="AC425" s="3" t="e">
        <f t="shared" si="69"/>
        <v>#N/A</v>
      </c>
      <c r="AD425" s="62"/>
    </row>
    <row r="426" spans="1:30" ht="24.95" customHeight="1" x14ac:dyDescent="0.2">
      <c r="A426" s="55" t="str">
        <f t="shared" si="61"/>
        <v>||||||0</v>
      </c>
      <c r="B426" s="55" t="str">
        <f t="shared" si="62"/>
        <v>||||0</v>
      </c>
      <c r="C426" s="61" t="str">
        <f t="shared" si="63"/>
        <v>|0</v>
      </c>
      <c r="D426" s="31"/>
      <c r="E426" s="31"/>
      <c r="F426" s="75" t="str">
        <f t="shared" si="64"/>
        <v>/</v>
      </c>
      <c r="G426" s="31"/>
      <c r="H426" s="31"/>
      <c r="I426" s="75" t="str">
        <f t="shared" si="65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66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7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8"/>
        <v>#N/A</v>
      </c>
      <c r="AC426" s="3" t="e">
        <f t="shared" si="69"/>
        <v>#N/A</v>
      </c>
      <c r="AD426" s="62"/>
    </row>
    <row r="427" spans="1:30" ht="24.95" customHeight="1" x14ac:dyDescent="0.2">
      <c r="A427" s="55" t="str">
        <f t="shared" si="61"/>
        <v>||||||0</v>
      </c>
      <c r="B427" s="55" t="str">
        <f t="shared" si="62"/>
        <v>||||0</v>
      </c>
      <c r="C427" s="61" t="str">
        <f t="shared" si="63"/>
        <v>|0</v>
      </c>
      <c r="D427" s="31"/>
      <c r="E427" s="31"/>
      <c r="F427" s="75" t="str">
        <f t="shared" si="64"/>
        <v>/</v>
      </c>
      <c r="G427" s="31"/>
      <c r="H427" s="31"/>
      <c r="I427" s="75" t="str">
        <f t="shared" si="65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66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7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8"/>
        <v>#N/A</v>
      </c>
      <c r="AC427" s="3" t="e">
        <f t="shared" si="69"/>
        <v>#N/A</v>
      </c>
      <c r="AD427" s="62"/>
    </row>
    <row r="428" spans="1:30" ht="24.95" customHeight="1" x14ac:dyDescent="0.2">
      <c r="A428" s="55" t="str">
        <f t="shared" si="61"/>
        <v>||||||0</v>
      </c>
      <c r="B428" s="55" t="str">
        <f t="shared" si="62"/>
        <v>||||0</v>
      </c>
      <c r="C428" s="61" t="str">
        <f t="shared" si="63"/>
        <v>|0</v>
      </c>
      <c r="D428" s="31"/>
      <c r="E428" s="31"/>
      <c r="F428" s="75" t="str">
        <f t="shared" si="64"/>
        <v>/</v>
      </c>
      <c r="G428" s="31"/>
      <c r="H428" s="31"/>
      <c r="I428" s="75" t="str">
        <f t="shared" si="65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66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7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8"/>
        <v>#N/A</v>
      </c>
      <c r="AC428" s="3" t="e">
        <f t="shared" si="69"/>
        <v>#N/A</v>
      </c>
      <c r="AD428" s="62"/>
    </row>
    <row r="429" spans="1:30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D429" s="31"/>
      <c r="E429" s="31"/>
      <c r="F429" s="75" t="str">
        <f t="shared" si="64"/>
        <v>/</v>
      </c>
      <c r="G429" s="31"/>
      <c r="H429" s="31"/>
      <c r="I429" s="75" t="str">
        <f t="shared" si="65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66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7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8"/>
        <v>#N/A</v>
      </c>
      <c r="AC429" s="3" t="e">
        <f t="shared" si="69"/>
        <v>#N/A</v>
      </c>
      <c r="AD429" s="62"/>
    </row>
    <row r="430" spans="1:30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D430" s="31"/>
      <c r="E430" s="31"/>
      <c r="F430" s="75" t="str">
        <f t="shared" si="64"/>
        <v>/</v>
      </c>
      <c r="G430" s="31"/>
      <c r="H430" s="31"/>
      <c r="I430" s="75" t="str">
        <f t="shared" si="65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66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7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8"/>
        <v>#N/A</v>
      </c>
      <c r="AC430" s="3" t="e">
        <f t="shared" si="69"/>
        <v>#N/A</v>
      </c>
      <c r="AD430" s="62"/>
    </row>
    <row r="431" spans="1:30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D431" s="31"/>
      <c r="E431" s="31"/>
      <c r="F431" s="75" t="str">
        <f t="shared" si="64"/>
        <v>/</v>
      </c>
      <c r="G431" s="31"/>
      <c r="H431" s="31"/>
      <c r="I431" s="75" t="str">
        <f t="shared" si="65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66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7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8"/>
        <v>#N/A</v>
      </c>
      <c r="AC431" s="3" t="e">
        <f t="shared" si="69"/>
        <v>#N/A</v>
      </c>
      <c r="AD431" s="62"/>
    </row>
    <row r="432" spans="1:30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D432" s="31"/>
      <c r="E432" s="31"/>
      <c r="F432" s="75" t="str">
        <f t="shared" si="64"/>
        <v>/</v>
      </c>
      <c r="G432" s="31"/>
      <c r="H432" s="31"/>
      <c r="I432" s="75" t="str">
        <f t="shared" si="65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66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7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8"/>
        <v>#N/A</v>
      </c>
      <c r="AC432" s="3" t="e">
        <f t="shared" si="69"/>
        <v>#N/A</v>
      </c>
      <c r="AD432" s="62"/>
    </row>
    <row r="433" spans="1:30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D433" s="31"/>
      <c r="E433" s="31"/>
      <c r="F433" s="75" t="str">
        <f t="shared" si="64"/>
        <v>/</v>
      </c>
      <c r="G433" s="31"/>
      <c r="H433" s="31"/>
      <c r="I433" s="75" t="str">
        <f t="shared" si="65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66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7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8"/>
        <v>#N/A</v>
      </c>
      <c r="AC433" s="3" t="e">
        <f t="shared" si="69"/>
        <v>#N/A</v>
      </c>
      <c r="AD433" s="62"/>
    </row>
    <row r="434" spans="1:30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D434" s="31"/>
      <c r="E434" s="31"/>
      <c r="F434" s="75" t="str">
        <f t="shared" si="64"/>
        <v>/</v>
      </c>
      <c r="G434" s="31"/>
      <c r="H434" s="31"/>
      <c r="I434" s="75" t="str">
        <f t="shared" si="65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66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7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8"/>
        <v>#N/A</v>
      </c>
      <c r="AC434" s="3" t="e">
        <f t="shared" si="69"/>
        <v>#N/A</v>
      </c>
      <c r="AD434" s="62"/>
    </row>
    <row r="435" spans="1:30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D435" s="31"/>
      <c r="E435" s="31"/>
      <c r="F435" s="75" t="str">
        <f t="shared" si="64"/>
        <v>/</v>
      </c>
      <c r="G435" s="31"/>
      <c r="H435" s="31"/>
      <c r="I435" s="75" t="str">
        <f t="shared" si="65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66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7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8"/>
        <v>#N/A</v>
      </c>
      <c r="AC435" s="3" t="e">
        <f t="shared" si="69"/>
        <v>#N/A</v>
      </c>
      <c r="AD435" s="62"/>
    </row>
    <row r="436" spans="1:30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D436" s="31"/>
      <c r="E436" s="31"/>
      <c r="F436" s="75" t="str">
        <f t="shared" si="64"/>
        <v>/</v>
      </c>
      <c r="G436" s="31"/>
      <c r="H436" s="31"/>
      <c r="I436" s="75" t="str">
        <f t="shared" si="65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66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7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8"/>
        <v>#N/A</v>
      </c>
      <c r="AC436" s="3" t="e">
        <f t="shared" si="69"/>
        <v>#N/A</v>
      </c>
      <c r="AD436" s="62"/>
    </row>
    <row r="437" spans="1:30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D437" s="31"/>
      <c r="E437" s="31"/>
      <c r="F437" s="75" t="str">
        <f t="shared" si="64"/>
        <v>/</v>
      </c>
      <c r="G437" s="31"/>
      <c r="H437" s="31"/>
      <c r="I437" s="75" t="str">
        <f t="shared" si="65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66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7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8"/>
        <v>#N/A</v>
      </c>
      <c r="AC437" s="3" t="e">
        <f t="shared" si="69"/>
        <v>#N/A</v>
      </c>
      <c r="AD437" s="62"/>
    </row>
    <row r="438" spans="1:30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D438" s="31"/>
      <c r="E438" s="31"/>
      <c r="F438" s="75" t="str">
        <f t="shared" si="64"/>
        <v>/</v>
      </c>
      <c r="G438" s="31"/>
      <c r="H438" s="31"/>
      <c r="I438" s="75" t="str">
        <f t="shared" si="65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66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7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8"/>
        <v>#N/A</v>
      </c>
      <c r="AC438" s="3" t="e">
        <f t="shared" si="69"/>
        <v>#N/A</v>
      </c>
      <c r="AD438" s="62"/>
    </row>
    <row r="439" spans="1:30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D439" s="31"/>
      <c r="E439" s="31"/>
      <c r="F439" s="75" t="str">
        <f t="shared" si="64"/>
        <v>/</v>
      </c>
      <c r="G439" s="31"/>
      <c r="H439" s="31"/>
      <c r="I439" s="75" t="str">
        <f t="shared" si="65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66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7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8"/>
        <v>#N/A</v>
      </c>
      <c r="AC439" s="3" t="e">
        <f t="shared" si="69"/>
        <v>#N/A</v>
      </c>
      <c r="AD439" s="62"/>
    </row>
    <row r="440" spans="1:30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D440" s="31"/>
      <c r="E440" s="31"/>
      <c r="F440" s="75" t="str">
        <f t="shared" si="64"/>
        <v>/</v>
      </c>
      <c r="G440" s="31"/>
      <c r="H440" s="31"/>
      <c r="I440" s="75" t="str">
        <f t="shared" si="65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66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7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8"/>
        <v>#N/A</v>
      </c>
      <c r="AC440" s="3" t="e">
        <f t="shared" si="69"/>
        <v>#N/A</v>
      </c>
      <c r="AD440" s="62"/>
    </row>
    <row r="441" spans="1:30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D441" s="31"/>
      <c r="E441" s="31"/>
      <c r="F441" s="75" t="str">
        <f t="shared" si="64"/>
        <v>/</v>
      </c>
      <c r="G441" s="31"/>
      <c r="H441" s="31"/>
      <c r="I441" s="75" t="str">
        <f t="shared" si="65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66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7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8"/>
        <v>#N/A</v>
      </c>
      <c r="AC441" s="3" t="e">
        <f t="shared" si="69"/>
        <v>#N/A</v>
      </c>
      <c r="AD441" s="62"/>
    </row>
    <row r="442" spans="1:30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D442" s="31"/>
      <c r="E442" s="31"/>
      <c r="F442" s="75" t="str">
        <f t="shared" si="64"/>
        <v>/</v>
      </c>
      <c r="G442" s="31"/>
      <c r="H442" s="31"/>
      <c r="I442" s="75" t="str">
        <f t="shared" si="65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66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7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8"/>
        <v>#N/A</v>
      </c>
      <c r="AC442" s="3" t="e">
        <f t="shared" si="69"/>
        <v>#N/A</v>
      </c>
      <c r="AD442" s="62"/>
    </row>
    <row r="443" spans="1:30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D443" s="31"/>
      <c r="E443" s="31"/>
      <c r="F443" s="75" t="str">
        <f t="shared" si="64"/>
        <v>/</v>
      </c>
      <c r="G443" s="31"/>
      <c r="H443" s="31"/>
      <c r="I443" s="75" t="str">
        <f t="shared" si="65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66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7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8"/>
        <v>#N/A</v>
      </c>
      <c r="AC443" s="3" t="e">
        <f t="shared" si="69"/>
        <v>#N/A</v>
      </c>
      <c r="AD443" s="62"/>
    </row>
    <row r="444" spans="1:30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D444" s="31"/>
      <c r="E444" s="31"/>
      <c r="F444" s="75" t="str">
        <f t="shared" si="64"/>
        <v>/</v>
      </c>
      <c r="G444" s="31"/>
      <c r="H444" s="31"/>
      <c r="I444" s="75" t="str">
        <f t="shared" si="65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66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7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8"/>
        <v>#N/A</v>
      </c>
      <c r="AC444" s="3" t="e">
        <f t="shared" si="69"/>
        <v>#N/A</v>
      </c>
      <c r="AD444" s="62"/>
    </row>
    <row r="445" spans="1:30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D445" s="31"/>
      <c r="E445" s="31"/>
      <c r="F445" s="75" t="str">
        <f t="shared" si="64"/>
        <v>/</v>
      </c>
      <c r="G445" s="31"/>
      <c r="H445" s="31"/>
      <c r="I445" s="75" t="str">
        <f t="shared" si="65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66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7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8"/>
        <v>#N/A</v>
      </c>
      <c r="AC445" s="3" t="e">
        <f t="shared" si="69"/>
        <v>#N/A</v>
      </c>
      <c r="AD445" s="62"/>
    </row>
    <row r="446" spans="1:30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D446" s="31"/>
      <c r="E446" s="31"/>
      <c r="F446" s="75" t="str">
        <f t="shared" si="64"/>
        <v>/</v>
      </c>
      <c r="G446" s="31"/>
      <c r="H446" s="31"/>
      <c r="I446" s="75" t="str">
        <f t="shared" si="65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66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7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8"/>
        <v>#N/A</v>
      </c>
      <c r="AC446" s="3" t="e">
        <f t="shared" si="69"/>
        <v>#N/A</v>
      </c>
      <c r="AD446" s="62"/>
    </row>
    <row r="447" spans="1:30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D447" s="31"/>
      <c r="E447" s="31"/>
      <c r="F447" s="75" t="str">
        <f t="shared" si="64"/>
        <v>/</v>
      </c>
      <c r="G447" s="31"/>
      <c r="H447" s="31"/>
      <c r="I447" s="75" t="str">
        <f t="shared" si="65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66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7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8"/>
        <v>#N/A</v>
      </c>
      <c r="AC447" s="3" t="e">
        <f t="shared" si="69"/>
        <v>#N/A</v>
      </c>
      <c r="AD447" s="62"/>
    </row>
    <row r="448" spans="1:30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D448" s="31"/>
      <c r="E448" s="31"/>
      <c r="F448" s="75" t="str">
        <f t="shared" si="64"/>
        <v>/</v>
      </c>
      <c r="G448" s="31"/>
      <c r="H448" s="31"/>
      <c r="I448" s="75" t="str">
        <f t="shared" si="65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66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7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8"/>
        <v>#N/A</v>
      </c>
      <c r="AC448" s="3" t="e">
        <f t="shared" si="69"/>
        <v>#N/A</v>
      </c>
      <c r="AD448" s="62"/>
    </row>
    <row r="449" spans="1:30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D449" s="31"/>
      <c r="E449" s="31"/>
      <c r="F449" s="75" t="str">
        <f t="shared" si="64"/>
        <v>/</v>
      </c>
      <c r="G449" s="31"/>
      <c r="H449" s="31"/>
      <c r="I449" s="75" t="str">
        <f t="shared" si="65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7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8"/>
        <v>#N/A</v>
      </c>
      <c r="AC449" s="3" t="e">
        <f t="shared" si="69"/>
        <v>#N/A</v>
      </c>
      <c r="AD449" s="62"/>
    </row>
    <row r="450" spans="1:30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D450" s="31"/>
      <c r="E450" s="31"/>
      <c r="F450" s="75" t="str">
        <f t="shared" si="64"/>
        <v>/</v>
      </c>
      <c r="G450" s="31"/>
      <c r="H450" s="31"/>
      <c r="I450" s="75" t="str">
        <f t="shared" si="65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7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8"/>
        <v>#N/A</v>
      </c>
      <c r="AC450" s="3" t="e">
        <f t="shared" si="69"/>
        <v>#N/A</v>
      </c>
      <c r="AD450" s="62"/>
    </row>
    <row r="451" spans="1:30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D451" s="31"/>
      <c r="E451" s="31"/>
      <c r="F451" s="75" t="str">
        <f t="shared" si="64"/>
        <v>/</v>
      </c>
      <c r="G451" s="31"/>
      <c r="H451" s="31"/>
      <c r="I451" s="75" t="str">
        <f t="shared" si="65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7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8"/>
        <v>#N/A</v>
      </c>
      <c r="AC451" s="3" t="e">
        <f t="shared" si="69"/>
        <v>#N/A</v>
      </c>
      <c r="AD451" s="62"/>
    </row>
    <row r="452" spans="1:30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D452" s="31"/>
      <c r="E452" s="31"/>
      <c r="F452" s="75" t="str">
        <f t="shared" si="64"/>
        <v>/</v>
      </c>
      <c r="G452" s="31"/>
      <c r="H452" s="31"/>
      <c r="I452" s="75" t="str">
        <f t="shared" si="65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7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8"/>
        <v>#N/A</v>
      </c>
      <c r="AC452" s="3" t="e">
        <f t="shared" si="69"/>
        <v>#N/A</v>
      </c>
      <c r="AD452" s="62"/>
    </row>
    <row r="453" spans="1:30" ht="24.95" customHeight="1" x14ac:dyDescent="0.2">
      <c r="A453" s="55" t="str">
        <f t="shared" ref="A453:A516" si="70">D453&amp;"|"&amp;E453&amp;"|"&amp;G453&amp;"|"&amp;H453&amp;"|"&amp;L453&amp;"|"&amp;N453&amp;"|"&amp;U453</f>
        <v>||||||0</v>
      </c>
      <c r="B453" s="55" t="str">
        <f t="shared" ref="B453:B516" si="71">D453&amp;"|"&amp;E453&amp;"|"&amp;G453&amp;"|"&amp;H453&amp;"|"&amp;X453</f>
        <v>||||0</v>
      </c>
      <c r="C453" s="61" t="str">
        <f t="shared" ref="C453:C516" si="72">E453&amp;"|"&amp;X453</f>
        <v>|0</v>
      </c>
      <c r="D453" s="31"/>
      <c r="E453" s="31"/>
      <c r="F453" s="75" t="str">
        <f t="shared" ref="F453:F516" si="73">G453&amp;"/"&amp;H453</f>
        <v>/</v>
      </c>
      <c r="G453" s="31"/>
      <c r="H453" s="31"/>
      <c r="I453" s="75" t="str">
        <f t="shared" ref="I453:I516" si="74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75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76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7">IF(X453&lt;&gt;"Liquidação Cancelada",Y453-Z453,"Liquidação Cancelada")</f>
        <v>#N/A</v>
      </c>
      <c r="AC453" s="3" t="e">
        <f t="shared" ref="AC453:AC516" si="78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70"/>
        <v>||||||0</v>
      </c>
      <c r="B454" s="55" t="str">
        <f t="shared" si="71"/>
        <v>||||0</v>
      </c>
      <c r="C454" s="61" t="str">
        <f t="shared" si="72"/>
        <v>|0</v>
      </c>
      <c r="D454" s="31"/>
      <c r="E454" s="31"/>
      <c r="F454" s="75" t="str">
        <f t="shared" si="73"/>
        <v>/</v>
      </c>
      <c r="G454" s="31"/>
      <c r="H454" s="31"/>
      <c r="I454" s="75" t="str">
        <f t="shared" si="74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75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76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7"/>
        <v>#N/A</v>
      </c>
      <c r="AC454" s="3" t="e">
        <f t="shared" si="78"/>
        <v>#N/A</v>
      </c>
      <c r="AD454" s="62"/>
    </row>
    <row r="455" spans="1:30" ht="24.95" customHeight="1" x14ac:dyDescent="0.2">
      <c r="A455" s="55" t="str">
        <f t="shared" si="70"/>
        <v>||||||0</v>
      </c>
      <c r="B455" s="55" t="str">
        <f t="shared" si="71"/>
        <v>||||0</v>
      </c>
      <c r="C455" s="61" t="str">
        <f t="shared" si="72"/>
        <v>|0</v>
      </c>
      <c r="D455" s="31"/>
      <c r="E455" s="31"/>
      <c r="F455" s="75" t="str">
        <f t="shared" si="73"/>
        <v>/</v>
      </c>
      <c r="G455" s="31"/>
      <c r="H455" s="31"/>
      <c r="I455" s="75" t="str">
        <f t="shared" si="74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75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76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7"/>
        <v>#N/A</v>
      </c>
      <c r="AC455" s="3" t="e">
        <f t="shared" si="78"/>
        <v>#N/A</v>
      </c>
      <c r="AD455" s="62"/>
    </row>
    <row r="456" spans="1:30" ht="24.95" customHeight="1" x14ac:dyDescent="0.2">
      <c r="A456" s="55" t="str">
        <f t="shared" si="70"/>
        <v>||||||0</v>
      </c>
      <c r="B456" s="55" t="str">
        <f t="shared" si="71"/>
        <v>||||0</v>
      </c>
      <c r="C456" s="61" t="str">
        <f t="shared" si="72"/>
        <v>|0</v>
      </c>
      <c r="D456" s="31"/>
      <c r="E456" s="31"/>
      <c r="F456" s="75" t="str">
        <f t="shared" si="73"/>
        <v>/</v>
      </c>
      <c r="G456" s="31"/>
      <c r="H456" s="31"/>
      <c r="I456" s="75" t="str">
        <f t="shared" si="74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75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76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7"/>
        <v>#N/A</v>
      </c>
      <c r="AC456" s="3" t="e">
        <f t="shared" si="78"/>
        <v>#N/A</v>
      </c>
      <c r="AD456" s="62"/>
    </row>
    <row r="457" spans="1:30" ht="24.95" customHeight="1" x14ac:dyDescent="0.2">
      <c r="A457" s="55" t="str">
        <f t="shared" si="70"/>
        <v>||||||0</v>
      </c>
      <c r="B457" s="55" t="str">
        <f t="shared" si="71"/>
        <v>||||0</v>
      </c>
      <c r="C457" s="61" t="str">
        <f t="shared" si="72"/>
        <v>|0</v>
      </c>
      <c r="D457" s="31"/>
      <c r="E457" s="31"/>
      <c r="F457" s="75" t="str">
        <f t="shared" si="73"/>
        <v>/</v>
      </c>
      <c r="G457" s="31"/>
      <c r="H457" s="31"/>
      <c r="I457" s="75" t="str">
        <f t="shared" si="74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75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76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7"/>
        <v>#N/A</v>
      </c>
      <c r="AC457" s="3" t="e">
        <f t="shared" si="78"/>
        <v>#N/A</v>
      </c>
      <c r="AD457" s="62"/>
    </row>
    <row r="458" spans="1:30" ht="24.95" customHeight="1" x14ac:dyDescent="0.2">
      <c r="A458" s="55" t="str">
        <f t="shared" si="70"/>
        <v>||||||0</v>
      </c>
      <c r="B458" s="55" t="str">
        <f t="shared" si="71"/>
        <v>||||0</v>
      </c>
      <c r="C458" s="61" t="str">
        <f t="shared" si="72"/>
        <v>|0</v>
      </c>
      <c r="D458" s="31"/>
      <c r="E458" s="31"/>
      <c r="F458" s="75" t="str">
        <f t="shared" si="73"/>
        <v>/</v>
      </c>
      <c r="G458" s="31"/>
      <c r="H458" s="31"/>
      <c r="I458" s="75" t="str">
        <f t="shared" si="74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75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76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7"/>
        <v>#N/A</v>
      </c>
      <c r="AC458" s="3" t="e">
        <f t="shared" si="78"/>
        <v>#N/A</v>
      </c>
      <c r="AD458" s="62"/>
    </row>
    <row r="459" spans="1:30" ht="24.95" customHeight="1" x14ac:dyDescent="0.2">
      <c r="A459" s="55" t="str">
        <f t="shared" si="70"/>
        <v>||||||0</v>
      </c>
      <c r="B459" s="55" t="str">
        <f t="shared" si="71"/>
        <v>||||0</v>
      </c>
      <c r="C459" s="61" t="str">
        <f t="shared" si="72"/>
        <v>|0</v>
      </c>
      <c r="D459" s="31"/>
      <c r="E459" s="31"/>
      <c r="F459" s="75" t="str">
        <f t="shared" si="73"/>
        <v>/</v>
      </c>
      <c r="G459" s="31"/>
      <c r="H459" s="31"/>
      <c r="I459" s="75" t="str">
        <f t="shared" si="74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75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76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7"/>
        <v>#N/A</v>
      </c>
      <c r="AC459" s="3" t="e">
        <f t="shared" si="78"/>
        <v>#N/A</v>
      </c>
      <c r="AD459" s="62"/>
    </row>
    <row r="460" spans="1:30" ht="24.95" customHeight="1" x14ac:dyDescent="0.2">
      <c r="A460" s="55" t="str">
        <f t="shared" si="70"/>
        <v>||||||0</v>
      </c>
      <c r="B460" s="55" t="str">
        <f t="shared" si="71"/>
        <v>||||0</v>
      </c>
      <c r="C460" s="61" t="str">
        <f t="shared" si="72"/>
        <v>|0</v>
      </c>
      <c r="D460" s="31"/>
      <c r="E460" s="31"/>
      <c r="F460" s="75" t="str">
        <f t="shared" si="73"/>
        <v>/</v>
      </c>
      <c r="G460" s="31"/>
      <c r="H460" s="31"/>
      <c r="I460" s="75" t="str">
        <f t="shared" si="74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75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76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7"/>
        <v>#N/A</v>
      </c>
      <c r="AC460" s="3" t="e">
        <f t="shared" si="78"/>
        <v>#N/A</v>
      </c>
      <c r="AD460" s="62"/>
    </row>
    <row r="461" spans="1:30" ht="24.95" customHeight="1" x14ac:dyDescent="0.2">
      <c r="A461" s="55" t="str">
        <f t="shared" si="70"/>
        <v>||||||0</v>
      </c>
      <c r="B461" s="55" t="str">
        <f t="shared" si="71"/>
        <v>||||0</v>
      </c>
      <c r="C461" s="61" t="str">
        <f t="shared" si="72"/>
        <v>|0</v>
      </c>
      <c r="D461" s="31"/>
      <c r="E461" s="31"/>
      <c r="F461" s="75" t="str">
        <f t="shared" si="73"/>
        <v>/</v>
      </c>
      <c r="G461" s="31"/>
      <c r="H461" s="31"/>
      <c r="I461" s="75" t="str">
        <f t="shared" si="74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75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76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7"/>
        <v>#N/A</v>
      </c>
      <c r="AC461" s="3" t="e">
        <f t="shared" si="78"/>
        <v>#N/A</v>
      </c>
      <c r="AD461" s="62"/>
    </row>
    <row r="462" spans="1:30" ht="24.95" customHeight="1" x14ac:dyDescent="0.2">
      <c r="A462" s="55" t="str">
        <f t="shared" si="70"/>
        <v>||||||0</v>
      </c>
      <c r="B462" s="55" t="str">
        <f t="shared" si="71"/>
        <v>||||0</v>
      </c>
      <c r="C462" s="61" t="str">
        <f t="shared" si="72"/>
        <v>|0</v>
      </c>
      <c r="D462" s="31"/>
      <c r="E462" s="31"/>
      <c r="F462" s="75" t="str">
        <f t="shared" si="73"/>
        <v>/</v>
      </c>
      <c r="G462" s="31"/>
      <c r="H462" s="31"/>
      <c r="I462" s="75" t="str">
        <f t="shared" si="74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75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76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7"/>
        <v>#N/A</v>
      </c>
      <c r="AC462" s="3" t="e">
        <f t="shared" si="78"/>
        <v>#N/A</v>
      </c>
      <c r="AD462" s="62"/>
    </row>
    <row r="463" spans="1:30" ht="24.95" customHeight="1" x14ac:dyDescent="0.2">
      <c r="A463" s="55" t="str">
        <f t="shared" si="70"/>
        <v>||||||0</v>
      </c>
      <c r="B463" s="55" t="str">
        <f t="shared" si="71"/>
        <v>||||0</v>
      </c>
      <c r="C463" s="61" t="str">
        <f t="shared" si="72"/>
        <v>|0</v>
      </c>
      <c r="D463" s="31"/>
      <c r="E463" s="31"/>
      <c r="F463" s="75" t="str">
        <f t="shared" si="73"/>
        <v>/</v>
      </c>
      <c r="G463" s="31"/>
      <c r="H463" s="31"/>
      <c r="I463" s="75" t="str">
        <f t="shared" si="74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75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76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7"/>
        <v>#N/A</v>
      </c>
      <c r="AC463" s="3" t="e">
        <f t="shared" si="78"/>
        <v>#N/A</v>
      </c>
      <c r="AD463" s="62"/>
    </row>
    <row r="464" spans="1:30" ht="24.95" customHeight="1" x14ac:dyDescent="0.2">
      <c r="A464" s="55" t="str">
        <f t="shared" si="70"/>
        <v>||||||0</v>
      </c>
      <c r="B464" s="55" t="str">
        <f t="shared" si="71"/>
        <v>||||0</v>
      </c>
      <c r="C464" s="61" t="str">
        <f t="shared" si="72"/>
        <v>|0</v>
      </c>
      <c r="D464" s="31"/>
      <c r="E464" s="31"/>
      <c r="F464" s="75" t="str">
        <f t="shared" si="73"/>
        <v>/</v>
      </c>
      <c r="G464" s="31"/>
      <c r="H464" s="31"/>
      <c r="I464" s="75" t="str">
        <f t="shared" si="74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75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76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7"/>
        <v>#N/A</v>
      </c>
      <c r="AC464" s="3" t="e">
        <f t="shared" si="78"/>
        <v>#N/A</v>
      </c>
      <c r="AD464" s="62"/>
    </row>
    <row r="465" spans="1:30" ht="24.95" customHeight="1" x14ac:dyDescent="0.2">
      <c r="A465" s="55" t="str">
        <f t="shared" si="70"/>
        <v>||||||0</v>
      </c>
      <c r="B465" s="55" t="str">
        <f t="shared" si="71"/>
        <v>||||0</v>
      </c>
      <c r="C465" s="61" t="str">
        <f t="shared" si="72"/>
        <v>|0</v>
      </c>
      <c r="D465" s="31"/>
      <c r="E465" s="31"/>
      <c r="F465" s="75" t="str">
        <f t="shared" si="73"/>
        <v>/</v>
      </c>
      <c r="G465" s="31"/>
      <c r="H465" s="31"/>
      <c r="I465" s="75" t="str">
        <f t="shared" si="74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75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76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7"/>
        <v>#N/A</v>
      </c>
      <c r="AC465" s="3" t="e">
        <f t="shared" si="78"/>
        <v>#N/A</v>
      </c>
      <c r="AD465" s="62"/>
    </row>
    <row r="466" spans="1:30" ht="24.95" customHeight="1" x14ac:dyDescent="0.2">
      <c r="A466" s="55" t="str">
        <f t="shared" si="70"/>
        <v>||||||0</v>
      </c>
      <c r="B466" s="55" t="str">
        <f t="shared" si="71"/>
        <v>||||0</v>
      </c>
      <c r="C466" s="61" t="str">
        <f t="shared" si="72"/>
        <v>|0</v>
      </c>
      <c r="D466" s="31"/>
      <c r="E466" s="31"/>
      <c r="F466" s="75" t="str">
        <f t="shared" si="73"/>
        <v>/</v>
      </c>
      <c r="G466" s="31"/>
      <c r="H466" s="31"/>
      <c r="I466" s="75" t="str">
        <f t="shared" si="74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75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76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7"/>
        <v>#N/A</v>
      </c>
      <c r="AC466" s="3" t="e">
        <f t="shared" si="78"/>
        <v>#N/A</v>
      </c>
      <c r="AD466" s="62"/>
    </row>
    <row r="467" spans="1:30" ht="24.95" customHeight="1" x14ac:dyDescent="0.2">
      <c r="A467" s="55" t="str">
        <f t="shared" si="70"/>
        <v>||||||0</v>
      </c>
      <c r="B467" s="55" t="str">
        <f t="shared" si="71"/>
        <v>||||0</v>
      </c>
      <c r="C467" s="61" t="str">
        <f t="shared" si="72"/>
        <v>|0</v>
      </c>
      <c r="D467" s="31"/>
      <c r="E467" s="31"/>
      <c r="F467" s="75" t="str">
        <f t="shared" si="73"/>
        <v>/</v>
      </c>
      <c r="G467" s="31"/>
      <c r="H467" s="31"/>
      <c r="I467" s="75" t="str">
        <f t="shared" si="74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75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76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7"/>
        <v>#N/A</v>
      </c>
      <c r="AC467" s="3" t="e">
        <f t="shared" si="78"/>
        <v>#N/A</v>
      </c>
      <c r="AD467" s="62"/>
    </row>
    <row r="468" spans="1:30" ht="24.95" customHeight="1" x14ac:dyDescent="0.2">
      <c r="A468" s="55" t="str">
        <f t="shared" si="70"/>
        <v>||||||0</v>
      </c>
      <c r="B468" s="55" t="str">
        <f t="shared" si="71"/>
        <v>||||0</v>
      </c>
      <c r="C468" s="61" t="str">
        <f t="shared" si="72"/>
        <v>|0</v>
      </c>
      <c r="D468" s="31"/>
      <c r="E468" s="31"/>
      <c r="F468" s="75" t="str">
        <f t="shared" si="73"/>
        <v>/</v>
      </c>
      <c r="G468" s="31"/>
      <c r="H468" s="31"/>
      <c r="I468" s="75" t="str">
        <f t="shared" si="74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75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76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7"/>
        <v>#N/A</v>
      </c>
      <c r="AC468" s="3" t="e">
        <f t="shared" si="78"/>
        <v>#N/A</v>
      </c>
      <c r="AD468" s="62"/>
    </row>
    <row r="469" spans="1:30" ht="24.95" customHeight="1" x14ac:dyDescent="0.2">
      <c r="A469" s="55" t="str">
        <f t="shared" si="70"/>
        <v>||||||0</v>
      </c>
      <c r="B469" s="55" t="str">
        <f t="shared" si="71"/>
        <v>||||0</v>
      </c>
      <c r="C469" s="61" t="str">
        <f t="shared" si="72"/>
        <v>|0</v>
      </c>
      <c r="D469" s="31"/>
      <c r="E469" s="31"/>
      <c r="F469" s="75" t="str">
        <f t="shared" si="73"/>
        <v>/</v>
      </c>
      <c r="G469" s="31"/>
      <c r="H469" s="31"/>
      <c r="I469" s="75" t="str">
        <f t="shared" si="74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75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76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7"/>
        <v>#N/A</v>
      </c>
      <c r="AC469" s="3" t="e">
        <f t="shared" si="78"/>
        <v>#N/A</v>
      </c>
      <c r="AD469" s="62"/>
    </row>
    <row r="470" spans="1:30" ht="24.95" customHeight="1" x14ac:dyDescent="0.2">
      <c r="A470" s="55" t="str">
        <f t="shared" si="70"/>
        <v>||||||0</v>
      </c>
      <c r="B470" s="55" t="str">
        <f t="shared" si="71"/>
        <v>||||0</v>
      </c>
      <c r="C470" s="61" t="str">
        <f t="shared" si="72"/>
        <v>|0</v>
      </c>
      <c r="D470" s="31"/>
      <c r="E470" s="31"/>
      <c r="F470" s="75" t="str">
        <f t="shared" si="73"/>
        <v>/</v>
      </c>
      <c r="G470" s="31"/>
      <c r="H470" s="31"/>
      <c r="I470" s="75" t="str">
        <f t="shared" si="74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75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76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7"/>
        <v>#N/A</v>
      </c>
      <c r="AC470" s="3" t="e">
        <f t="shared" si="78"/>
        <v>#N/A</v>
      </c>
      <c r="AD470" s="62"/>
    </row>
    <row r="471" spans="1:30" ht="24.95" customHeight="1" x14ac:dyDescent="0.2">
      <c r="A471" s="55" t="str">
        <f t="shared" si="70"/>
        <v>||||||0</v>
      </c>
      <c r="B471" s="55" t="str">
        <f t="shared" si="71"/>
        <v>||||0</v>
      </c>
      <c r="C471" s="61" t="str">
        <f t="shared" si="72"/>
        <v>|0</v>
      </c>
      <c r="D471" s="31"/>
      <c r="E471" s="31"/>
      <c r="F471" s="75" t="str">
        <f t="shared" si="73"/>
        <v>/</v>
      </c>
      <c r="G471" s="31"/>
      <c r="H471" s="31"/>
      <c r="I471" s="75" t="str">
        <f t="shared" si="74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75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76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7"/>
        <v>#N/A</v>
      </c>
      <c r="AC471" s="3" t="e">
        <f t="shared" si="78"/>
        <v>#N/A</v>
      </c>
      <c r="AD471" s="62"/>
    </row>
    <row r="472" spans="1:30" ht="24.95" customHeight="1" x14ac:dyDescent="0.2">
      <c r="A472" s="55" t="str">
        <f t="shared" si="70"/>
        <v>||||||0</v>
      </c>
      <c r="B472" s="55" t="str">
        <f t="shared" si="71"/>
        <v>||||0</v>
      </c>
      <c r="C472" s="61" t="str">
        <f t="shared" si="72"/>
        <v>|0</v>
      </c>
      <c r="D472" s="31"/>
      <c r="E472" s="31"/>
      <c r="F472" s="75" t="str">
        <f t="shared" si="73"/>
        <v>/</v>
      </c>
      <c r="G472" s="31"/>
      <c r="H472" s="31"/>
      <c r="I472" s="75" t="str">
        <f t="shared" si="74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75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76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7"/>
        <v>#N/A</v>
      </c>
      <c r="AC472" s="3" t="e">
        <f t="shared" si="78"/>
        <v>#N/A</v>
      </c>
      <c r="AD472" s="62"/>
    </row>
    <row r="473" spans="1:30" ht="24.95" customHeight="1" x14ac:dyDescent="0.2">
      <c r="A473" s="55" t="str">
        <f t="shared" si="70"/>
        <v>||||||0</v>
      </c>
      <c r="B473" s="55" t="str">
        <f t="shared" si="71"/>
        <v>||||0</v>
      </c>
      <c r="C473" s="61" t="str">
        <f t="shared" si="72"/>
        <v>|0</v>
      </c>
      <c r="D473" s="31"/>
      <c r="E473" s="31"/>
      <c r="F473" s="75" t="str">
        <f t="shared" si="73"/>
        <v>/</v>
      </c>
      <c r="G473" s="31"/>
      <c r="H473" s="31"/>
      <c r="I473" s="75" t="str">
        <f t="shared" si="74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75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76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7"/>
        <v>#N/A</v>
      </c>
      <c r="AC473" s="3" t="e">
        <f t="shared" si="78"/>
        <v>#N/A</v>
      </c>
      <c r="AD473" s="62"/>
    </row>
    <row r="474" spans="1:30" ht="24.95" customHeight="1" x14ac:dyDescent="0.2">
      <c r="A474" s="55" t="str">
        <f t="shared" si="70"/>
        <v>||||||0</v>
      </c>
      <c r="B474" s="55" t="str">
        <f t="shared" si="71"/>
        <v>||||0</v>
      </c>
      <c r="C474" s="61" t="str">
        <f t="shared" si="72"/>
        <v>|0</v>
      </c>
      <c r="D474" s="31"/>
      <c r="E474" s="31"/>
      <c r="F474" s="75" t="str">
        <f t="shared" si="73"/>
        <v>/</v>
      </c>
      <c r="G474" s="31"/>
      <c r="H474" s="31"/>
      <c r="I474" s="75" t="str">
        <f t="shared" si="74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75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76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7"/>
        <v>#N/A</v>
      </c>
      <c r="AC474" s="3" t="e">
        <f t="shared" si="78"/>
        <v>#N/A</v>
      </c>
      <c r="AD474" s="62"/>
    </row>
    <row r="475" spans="1:30" ht="24.95" customHeight="1" x14ac:dyDescent="0.2">
      <c r="A475" s="55" t="str">
        <f t="shared" si="70"/>
        <v>||||||0</v>
      </c>
      <c r="B475" s="55" t="str">
        <f t="shared" si="71"/>
        <v>||||0</v>
      </c>
      <c r="C475" s="61" t="str">
        <f t="shared" si="72"/>
        <v>|0</v>
      </c>
      <c r="D475" s="31"/>
      <c r="E475" s="31"/>
      <c r="F475" s="75" t="str">
        <f t="shared" si="73"/>
        <v>/</v>
      </c>
      <c r="G475" s="31"/>
      <c r="H475" s="31"/>
      <c r="I475" s="75" t="str">
        <f t="shared" si="74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75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76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7"/>
        <v>#N/A</v>
      </c>
      <c r="AC475" s="3" t="e">
        <f t="shared" si="78"/>
        <v>#N/A</v>
      </c>
      <c r="AD475" s="62"/>
    </row>
    <row r="476" spans="1:30" ht="24.95" customHeight="1" x14ac:dyDescent="0.2">
      <c r="A476" s="55" t="str">
        <f t="shared" si="70"/>
        <v>||||||0</v>
      </c>
      <c r="B476" s="55" t="str">
        <f t="shared" si="71"/>
        <v>||||0</v>
      </c>
      <c r="C476" s="61" t="str">
        <f t="shared" si="72"/>
        <v>|0</v>
      </c>
      <c r="D476" s="31"/>
      <c r="E476" s="31"/>
      <c r="F476" s="75" t="str">
        <f t="shared" si="73"/>
        <v>/</v>
      </c>
      <c r="G476" s="31"/>
      <c r="H476" s="31"/>
      <c r="I476" s="75" t="str">
        <f t="shared" si="74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75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76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7"/>
        <v>#N/A</v>
      </c>
      <c r="AC476" s="3" t="e">
        <f t="shared" si="78"/>
        <v>#N/A</v>
      </c>
      <c r="AD476" s="62"/>
    </row>
    <row r="477" spans="1:30" ht="24.95" customHeight="1" x14ac:dyDescent="0.2">
      <c r="A477" s="55" t="str">
        <f t="shared" si="70"/>
        <v>||||||0</v>
      </c>
      <c r="B477" s="55" t="str">
        <f t="shared" si="71"/>
        <v>||||0</v>
      </c>
      <c r="C477" s="61" t="str">
        <f t="shared" si="72"/>
        <v>|0</v>
      </c>
      <c r="D477" s="31"/>
      <c r="E477" s="31"/>
      <c r="F477" s="75" t="str">
        <f t="shared" si="73"/>
        <v>/</v>
      </c>
      <c r="G477" s="31"/>
      <c r="H477" s="31"/>
      <c r="I477" s="75" t="str">
        <f t="shared" si="74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75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76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7"/>
        <v>#N/A</v>
      </c>
      <c r="AC477" s="3" t="e">
        <f t="shared" si="78"/>
        <v>#N/A</v>
      </c>
      <c r="AD477" s="62"/>
    </row>
    <row r="478" spans="1:30" ht="24.95" customHeight="1" x14ac:dyDescent="0.2">
      <c r="A478" s="55" t="str">
        <f t="shared" si="70"/>
        <v>||||||0</v>
      </c>
      <c r="B478" s="55" t="str">
        <f t="shared" si="71"/>
        <v>||||0</v>
      </c>
      <c r="C478" s="61" t="str">
        <f t="shared" si="72"/>
        <v>|0</v>
      </c>
      <c r="D478" s="31"/>
      <c r="E478" s="31"/>
      <c r="F478" s="75" t="str">
        <f t="shared" si="73"/>
        <v>/</v>
      </c>
      <c r="G478" s="31"/>
      <c r="H478" s="31"/>
      <c r="I478" s="75" t="str">
        <f t="shared" si="74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75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76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7"/>
        <v>#N/A</v>
      </c>
      <c r="AC478" s="3" t="e">
        <f t="shared" si="78"/>
        <v>#N/A</v>
      </c>
      <c r="AD478" s="62"/>
    </row>
    <row r="479" spans="1:30" ht="24.95" customHeight="1" x14ac:dyDescent="0.2">
      <c r="A479" s="55" t="str">
        <f t="shared" si="70"/>
        <v>||||||0</v>
      </c>
      <c r="B479" s="55" t="str">
        <f t="shared" si="71"/>
        <v>||||0</v>
      </c>
      <c r="C479" s="61" t="str">
        <f t="shared" si="72"/>
        <v>|0</v>
      </c>
      <c r="D479" s="31"/>
      <c r="E479" s="31"/>
      <c r="F479" s="75" t="str">
        <f t="shared" si="73"/>
        <v>/</v>
      </c>
      <c r="G479" s="31"/>
      <c r="H479" s="31"/>
      <c r="I479" s="75" t="str">
        <f t="shared" si="74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75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76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7"/>
        <v>#N/A</v>
      </c>
      <c r="AC479" s="3" t="e">
        <f t="shared" si="78"/>
        <v>#N/A</v>
      </c>
      <c r="AD479" s="62"/>
    </row>
    <row r="480" spans="1:30" ht="24.95" customHeight="1" x14ac:dyDescent="0.2">
      <c r="A480" s="55" t="str">
        <f t="shared" si="70"/>
        <v>||||||0</v>
      </c>
      <c r="B480" s="55" t="str">
        <f t="shared" si="71"/>
        <v>||||0</v>
      </c>
      <c r="C480" s="61" t="str">
        <f t="shared" si="72"/>
        <v>|0</v>
      </c>
      <c r="D480" s="31"/>
      <c r="E480" s="31"/>
      <c r="F480" s="75" t="str">
        <f t="shared" si="73"/>
        <v>/</v>
      </c>
      <c r="G480" s="31"/>
      <c r="H480" s="31"/>
      <c r="I480" s="75" t="str">
        <f t="shared" si="74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75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76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7"/>
        <v>#N/A</v>
      </c>
      <c r="AC480" s="3" t="e">
        <f t="shared" si="78"/>
        <v>#N/A</v>
      </c>
      <c r="AD480" s="62"/>
    </row>
    <row r="481" spans="1:30" ht="24.95" customHeight="1" x14ac:dyDescent="0.2">
      <c r="A481" s="55" t="str">
        <f t="shared" si="70"/>
        <v>||||||0</v>
      </c>
      <c r="B481" s="55" t="str">
        <f t="shared" si="71"/>
        <v>||||0</v>
      </c>
      <c r="C481" s="61" t="str">
        <f t="shared" si="72"/>
        <v>|0</v>
      </c>
      <c r="D481" s="31"/>
      <c r="E481" s="31"/>
      <c r="F481" s="75" t="str">
        <f t="shared" si="73"/>
        <v>/</v>
      </c>
      <c r="G481" s="31"/>
      <c r="H481" s="31"/>
      <c r="I481" s="75" t="str">
        <f t="shared" si="74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75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76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7"/>
        <v>#N/A</v>
      </c>
      <c r="AC481" s="3" t="e">
        <f t="shared" si="78"/>
        <v>#N/A</v>
      </c>
      <c r="AD481" s="62"/>
    </row>
    <row r="482" spans="1:30" ht="24.95" customHeight="1" x14ac:dyDescent="0.2">
      <c r="A482" s="55" t="str">
        <f t="shared" si="70"/>
        <v>||||||0</v>
      </c>
      <c r="B482" s="55" t="str">
        <f t="shared" si="71"/>
        <v>||||0</v>
      </c>
      <c r="C482" s="61" t="str">
        <f t="shared" si="72"/>
        <v>|0</v>
      </c>
      <c r="D482" s="31"/>
      <c r="E482" s="31"/>
      <c r="F482" s="75" t="str">
        <f t="shared" si="73"/>
        <v>/</v>
      </c>
      <c r="G482" s="31"/>
      <c r="H482" s="31"/>
      <c r="I482" s="75" t="str">
        <f t="shared" si="74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75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76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7"/>
        <v>#N/A</v>
      </c>
      <c r="AC482" s="3" t="e">
        <f t="shared" si="78"/>
        <v>#N/A</v>
      </c>
      <c r="AD482" s="62"/>
    </row>
    <row r="483" spans="1:30" ht="24.95" customHeight="1" x14ac:dyDescent="0.2">
      <c r="A483" s="55" t="str">
        <f t="shared" si="70"/>
        <v>||||||0</v>
      </c>
      <c r="B483" s="55" t="str">
        <f t="shared" si="71"/>
        <v>||||0</v>
      </c>
      <c r="C483" s="61" t="str">
        <f t="shared" si="72"/>
        <v>|0</v>
      </c>
      <c r="D483" s="31"/>
      <c r="E483" s="31"/>
      <c r="F483" s="75" t="str">
        <f t="shared" si="73"/>
        <v>/</v>
      </c>
      <c r="G483" s="31"/>
      <c r="H483" s="31"/>
      <c r="I483" s="75" t="str">
        <f t="shared" si="74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75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76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7"/>
        <v>#N/A</v>
      </c>
      <c r="AC483" s="3" t="e">
        <f t="shared" si="78"/>
        <v>#N/A</v>
      </c>
      <c r="AD483" s="62"/>
    </row>
    <row r="484" spans="1:30" ht="24.95" customHeight="1" x14ac:dyDescent="0.2">
      <c r="A484" s="55" t="str">
        <f t="shared" si="70"/>
        <v>||||||0</v>
      </c>
      <c r="B484" s="55" t="str">
        <f t="shared" si="71"/>
        <v>||||0</v>
      </c>
      <c r="C484" s="61" t="str">
        <f t="shared" si="72"/>
        <v>|0</v>
      </c>
      <c r="D484" s="31"/>
      <c r="E484" s="31"/>
      <c r="F484" s="75" t="str">
        <f t="shared" si="73"/>
        <v>/</v>
      </c>
      <c r="G484" s="31"/>
      <c r="H484" s="31"/>
      <c r="I484" s="75" t="str">
        <f t="shared" si="74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75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76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7"/>
        <v>#N/A</v>
      </c>
      <c r="AC484" s="3" t="e">
        <f t="shared" si="78"/>
        <v>#N/A</v>
      </c>
      <c r="AD484" s="62"/>
    </row>
    <row r="485" spans="1:30" ht="24.95" customHeight="1" x14ac:dyDescent="0.2">
      <c r="A485" s="55" t="str">
        <f t="shared" si="70"/>
        <v>||||||0</v>
      </c>
      <c r="B485" s="55" t="str">
        <f t="shared" si="71"/>
        <v>||||0</v>
      </c>
      <c r="C485" s="61" t="str">
        <f t="shared" si="72"/>
        <v>|0</v>
      </c>
      <c r="D485" s="31"/>
      <c r="E485" s="31"/>
      <c r="F485" s="75" t="str">
        <f t="shared" si="73"/>
        <v>/</v>
      </c>
      <c r="G485" s="31"/>
      <c r="H485" s="31"/>
      <c r="I485" s="75" t="str">
        <f t="shared" si="74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75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76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7"/>
        <v>#N/A</v>
      </c>
      <c r="AC485" s="3" t="e">
        <f t="shared" si="78"/>
        <v>#N/A</v>
      </c>
      <c r="AD485" s="62"/>
    </row>
    <row r="486" spans="1:30" ht="24.95" customHeight="1" x14ac:dyDescent="0.2">
      <c r="A486" s="55" t="str">
        <f t="shared" si="70"/>
        <v>||||||0</v>
      </c>
      <c r="B486" s="55" t="str">
        <f t="shared" si="71"/>
        <v>||||0</v>
      </c>
      <c r="C486" s="61" t="str">
        <f t="shared" si="72"/>
        <v>|0</v>
      </c>
      <c r="D486" s="31"/>
      <c r="E486" s="31"/>
      <c r="F486" s="75" t="str">
        <f t="shared" si="73"/>
        <v>/</v>
      </c>
      <c r="G486" s="31"/>
      <c r="H486" s="31"/>
      <c r="I486" s="75" t="str">
        <f t="shared" si="74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75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76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7"/>
        <v>#N/A</v>
      </c>
      <c r="AC486" s="3" t="e">
        <f t="shared" si="78"/>
        <v>#N/A</v>
      </c>
      <c r="AD486" s="62"/>
    </row>
    <row r="487" spans="1:30" ht="24.95" customHeight="1" x14ac:dyDescent="0.2">
      <c r="A487" s="55" t="str">
        <f t="shared" si="70"/>
        <v>||||||0</v>
      </c>
      <c r="B487" s="55" t="str">
        <f t="shared" si="71"/>
        <v>||||0</v>
      </c>
      <c r="C487" s="61" t="str">
        <f t="shared" si="72"/>
        <v>|0</v>
      </c>
      <c r="D487" s="31"/>
      <c r="E487" s="31"/>
      <c r="F487" s="75" t="str">
        <f t="shared" si="73"/>
        <v>/</v>
      </c>
      <c r="G487" s="31"/>
      <c r="H487" s="31"/>
      <c r="I487" s="75" t="str">
        <f t="shared" si="74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75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76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7"/>
        <v>#N/A</v>
      </c>
      <c r="AC487" s="3" t="e">
        <f t="shared" si="78"/>
        <v>#N/A</v>
      </c>
      <c r="AD487" s="62"/>
    </row>
    <row r="488" spans="1:30" ht="24.95" customHeight="1" x14ac:dyDescent="0.2">
      <c r="A488" s="55" t="str">
        <f t="shared" si="70"/>
        <v>||||||0</v>
      </c>
      <c r="B488" s="55" t="str">
        <f t="shared" si="71"/>
        <v>||||0</v>
      </c>
      <c r="C488" s="61" t="str">
        <f t="shared" si="72"/>
        <v>|0</v>
      </c>
      <c r="D488" s="31"/>
      <c r="E488" s="31"/>
      <c r="F488" s="75" t="str">
        <f t="shared" si="73"/>
        <v>/</v>
      </c>
      <c r="G488" s="31"/>
      <c r="H488" s="31"/>
      <c r="I488" s="75" t="str">
        <f t="shared" si="74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75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76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7"/>
        <v>#N/A</v>
      </c>
      <c r="AC488" s="3" t="e">
        <f t="shared" si="78"/>
        <v>#N/A</v>
      </c>
      <c r="AD488" s="62"/>
    </row>
    <row r="489" spans="1:30" ht="24.95" customHeight="1" x14ac:dyDescent="0.2">
      <c r="A489" s="55" t="str">
        <f t="shared" si="70"/>
        <v>||||||0</v>
      </c>
      <c r="B489" s="55" t="str">
        <f t="shared" si="71"/>
        <v>||||0</v>
      </c>
      <c r="C489" s="61" t="str">
        <f t="shared" si="72"/>
        <v>|0</v>
      </c>
      <c r="D489" s="31"/>
      <c r="E489" s="31"/>
      <c r="F489" s="75" t="str">
        <f t="shared" si="73"/>
        <v>/</v>
      </c>
      <c r="G489" s="31"/>
      <c r="H489" s="31"/>
      <c r="I489" s="75" t="str">
        <f t="shared" si="74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75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76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7"/>
        <v>#N/A</v>
      </c>
      <c r="AC489" s="3" t="e">
        <f t="shared" si="78"/>
        <v>#N/A</v>
      </c>
      <c r="AD489" s="62"/>
    </row>
    <row r="490" spans="1:30" ht="24.95" customHeight="1" x14ac:dyDescent="0.2">
      <c r="A490" s="55" t="str">
        <f t="shared" si="70"/>
        <v>||||||0</v>
      </c>
      <c r="B490" s="55" t="str">
        <f t="shared" si="71"/>
        <v>||||0</v>
      </c>
      <c r="C490" s="61" t="str">
        <f t="shared" si="72"/>
        <v>|0</v>
      </c>
      <c r="D490" s="31"/>
      <c r="E490" s="31"/>
      <c r="F490" s="75" t="str">
        <f t="shared" si="73"/>
        <v>/</v>
      </c>
      <c r="G490" s="31"/>
      <c r="H490" s="31"/>
      <c r="I490" s="75" t="str">
        <f t="shared" si="74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75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76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7"/>
        <v>#N/A</v>
      </c>
      <c r="AC490" s="3" t="e">
        <f t="shared" si="78"/>
        <v>#N/A</v>
      </c>
      <c r="AD490" s="62"/>
    </row>
    <row r="491" spans="1:30" ht="24.95" customHeight="1" x14ac:dyDescent="0.2">
      <c r="A491" s="55" t="str">
        <f t="shared" si="70"/>
        <v>||||||0</v>
      </c>
      <c r="B491" s="55" t="str">
        <f t="shared" si="71"/>
        <v>||||0</v>
      </c>
      <c r="C491" s="61" t="str">
        <f t="shared" si="72"/>
        <v>|0</v>
      </c>
      <c r="D491" s="31"/>
      <c r="E491" s="31"/>
      <c r="F491" s="75" t="str">
        <f t="shared" si="73"/>
        <v>/</v>
      </c>
      <c r="G491" s="31"/>
      <c r="H491" s="31"/>
      <c r="I491" s="75" t="str">
        <f t="shared" si="74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75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76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7"/>
        <v>#N/A</v>
      </c>
      <c r="AC491" s="3" t="e">
        <f t="shared" si="78"/>
        <v>#N/A</v>
      </c>
      <c r="AD491" s="62"/>
    </row>
    <row r="492" spans="1:30" ht="24.95" customHeight="1" x14ac:dyDescent="0.2">
      <c r="A492" s="55" t="str">
        <f t="shared" si="70"/>
        <v>||||||0</v>
      </c>
      <c r="B492" s="55" t="str">
        <f t="shared" si="71"/>
        <v>||||0</v>
      </c>
      <c r="C492" s="61" t="str">
        <f t="shared" si="72"/>
        <v>|0</v>
      </c>
      <c r="D492" s="31"/>
      <c r="E492" s="31"/>
      <c r="F492" s="75" t="str">
        <f t="shared" si="73"/>
        <v>/</v>
      </c>
      <c r="G492" s="31"/>
      <c r="H492" s="31"/>
      <c r="I492" s="75" t="str">
        <f t="shared" si="74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75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76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7"/>
        <v>#N/A</v>
      </c>
      <c r="AC492" s="3" t="e">
        <f t="shared" si="78"/>
        <v>#N/A</v>
      </c>
      <c r="AD492" s="62"/>
    </row>
    <row r="493" spans="1:30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D493" s="31"/>
      <c r="E493" s="31"/>
      <c r="F493" s="75" t="str">
        <f t="shared" si="73"/>
        <v>/</v>
      </c>
      <c r="G493" s="31"/>
      <c r="H493" s="31"/>
      <c r="I493" s="75" t="str">
        <f t="shared" si="74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75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76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7"/>
        <v>#N/A</v>
      </c>
      <c r="AC493" s="3" t="e">
        <f t="shared" si="78"/>
        <v>#N/A</v>
      </c>
      <c r="AD493" s="62"/>
    </row>
    <row r="494" spans="1:30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D494" s="31"/>
      <c r="E494" s="31"/>
      <c r="F494" s="75" t="str">
        <f t="shared" si="73"/>
        <v>/</v>
      </c>
      <c r="G494" s="31"/>
      <c r="H494" s="31"/>
      <c r="I494" s="75" t="str">
        <f t="shared" si="74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75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76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7"/>
        <v>#N/A</v>
      </c>
      <c r="AC494" s="3" t="e">
        <f t="shared" si="78"/>
        <v>#N/A</v>
      </c>
      <c r="AD494" s="62"/>
    </row>
    <row r="495" spans="1:30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D495" s="31"/>
      <c r="E495" s="31"/>
      <c r="F495" s="75" t="str">
        <f t="shared" si="73"/>
        <v>/</v>
      </c>
      <c r="G495" s="31"/>
      <c r="H495" s="31"/>
      <c r="I495" s="75" t="str">
        <f t="shared" si="74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75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76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7"/>
        <v>#N/A</v>
      </c>
      <c r="AC495" s="3" t="e">
        <f t="shared" si="78"/>
        <v>#N/A</v>
      </c>
      <c r="AD495" s="62"/>
    </row>
    <row r="496" spans="1:30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D496" s="31"/>
      <c r="E496" s="31"/>
      <c r="F496" s="75" t="str">
        <f t="shared" si="73"/>
        <v>/</v>
      </c>
      <c r="G496" s="31"/>
      <c r="H496" s="31"/>
      <c r="I496" s="75" t="str">
        <f t="shared" si="74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75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76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7"/>
        <v>#N/A</v>
      </c>
      <c r="AC496" s="3" t="e">
        <f t="shared" si="78"/>
        <v>#N/A</v>
      </c>
      <c r="AD496" s="62"/>
    </row>
    <row r="497" spans="1:30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D497" s="31"/>
      <c r="E497" s="31"/>
      <c r="F497" s="75" t="str">
        <f t="shared" si="73"/>
        <v>/</v>
      </c>
      <c r="G497" s="31"/>
      <c r="H497" s="31"/>
      <c r="I497" s="75" t="str">
        <f t="shared" si="74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75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76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7"/>
        <v>#N/A</v>
      </c>
      <c r="AC497" s="3" t="e">
        <f t="shared" si="78"/>
        <v>#N/A</v>
      </c>
      <c r="AD497" s="62"/>
    </row>
    <row r="498" spans="1:30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D498" s="31"/>
      <c r="E498" s="31"/>
      <c r="F498" s="75" t="str">
        <f t="shared" si="73"/>
        <v>/</v>
      </c>
      <c r="G498" s="31"/>
      <c r="H498" s="31"/>
      <c r="I498" s="75" t="str">
        <f t="shared" si="74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75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76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7"/>
        <v>#N/A</v>
      </c>
      <c r="AC498" s="3" t="e">
        <f t="shared" si="78"/>
        <v>#N/A</v>
      </c>
      <c r="AD498" s="62"/>
    </row>
    <row r="499" spans="1:30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D499" s="31"/>
      <c r="E499" s="31"/>
      <c r="F499" s="75" t="str">
        <f t="shared" si="73"/>
        <v>/</v>
      </c>
      <c r="G499" s="31"/>
      <c r="H499" s="31"/>
      <c r="I499" s="75" t="str">
        <f t="shared" si="74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75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76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7"/>
        <v>#N/A</v>
      </c>
      <c r="AC499" s="3" t="e">
        <f t="shared" si="78"/>
        <v>#N/A</v>
      </c>
      <c r="AD499" s="62"/>
    </row>
    <row r="500" spans="1:30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D500" s="31"/>
      <c r="E500" s="31"/>
      <c r="F500" s="75" t="str">
        <f t="shared" si="73"/>
        <v>/</v>
      </c>
      <c r="G500" s="31"/>
      <c r="H500" s="31"/>
      <c r="I500" s="75" t="str">
        <f t="shared" si="74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75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76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7"/>
        <v>#N/A</v>
      </c>
      <c r="AC500" s="3" t="e">
        <f t="shared" si="78"/>
        <v>#N/A</v>
      </c>
      <c r="AD500" s="62"/>
    </row>
    <row r="501" spans="1:30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D501" s="31"/>
      <c r="E501" s="31"/>
      <c r="F501" s="75" t="str">
        <f t="shared" si="73"/>
        <v>/</v>
      </c>
      <c r="G501" s="31"/>
      <c r="H501" s="31"/>
      <c r="I501" s="75" t="str">
        <f t="shared" si="74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75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76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7"/>
        <v>#N/A</v>
      </c>
      <c r="AC501" s="3" t="e">
        <f t="shared" si="78"/>
        <v>#N/A</v>
      </c>
      <c r="AD501" s="62"/>
    </row>
    <row r="502" spans="1:30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D502" s="31"/>
      <c r="E502" s="31"/>
      <c r="F502" s="75" t="str">
        <f t="shared" si="73"/>
        <v>/</v>
      </c>
      <c r="G502" s="31"/>
      <c r="H502" s="31"/>
      <c r="I502" s="75" t="str">
        <f t="shared" si="74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75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76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7"/>
        <v>#N/A</v>
      </c>
      <c r="AC502" s="3" t="e">
        <f t="shared" si="78"/>
        <v>#N/A</v>
      </c>
      <c r="AD502" s="62"/>
    </row>
    <row r="503" spans="1:30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D503" s="31"/>
      <c r="E503" s="31"/>
      <c r="F503" s="75" t="str">
        <f t="shared" si="73"/>
        <v>/</v>
      </c>
      <c r="G503" s="31"/>
      <c r="H503" s="31"/>
      <c r="I503" s="75" t="str">
        <f t="shared" si="74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75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76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7"/>
        <v>#N/A</v>
      </c>
      <c r="AC503" s="3" t="e">
        <f t="shared" si="78"/>
        <v>#N/A</v>
      </c>
      <c r="AD503" s="62"/>
    </row>
    <row r="504" spans="1:30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D504" s="31"/>
      <c r="E504" s="31"/>
      <c r="F504" s="75" t="str">
        <f t="shared" si="73"/>
        <v>/</v>
      </c>
      <c r="G504" s="31"/>
      <c r="H504" s="31"/>
      <c r="I504" s="75" t="str">
        <f t="shared" si="74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75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76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7"/>
        <v>#N/A</v>
      </c>
      <c r="AC504" s="3" t="e">
        <f t="shared" si="78"/>
        <v>#N/A</v>
      </c>
      <c r="AD504" s="62"/>
    </row>
    <row r="505" spans="1:30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D505" s="31"/>
      <c r="E505" s="31"/>
      <c r="F505" s="75" t="str">
        <f t="shared" si="73"/>
        <v>/</v>
      </c>
      <c r="G505" s="31"/>
      <c r="H505" s="31"/>
      <c r="I505" s="75" t="str">
        <f t="shared" si="74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75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76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7"/>
        <v>#N/A</v>
      </c>
      <c r="AC505" s="3" t="e">
        <f t="shared" si="78"/>
        <v>#N/A</v>
      </c>
      <c r="AD505" s="62"/>
    </row>
    <row r="506" spans="1:30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D506" s="31"/>
      <c r="E506" s="31"/>
      <c r="F506" s="75" t="str">
        <f t="shared" si="73"/>
        <v>/</v>
      </c>
      <c r="G506" s="31"/>
      <c r="H506" s="31"/>
      <c r="I506" s="75" t="str">
        <f t="shared" si="74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75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76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7"/>
        <v>#N/A</v>
      </c>
      <c r="AC506" s="3" t="e">
        <f t="shared" si="78"/>
        <v>#N/A</v>
      </c>
      <c r="AD506" s="62"/>
    </row>
    <row r="507" spans="1:30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D507" s="31"/>
      <c r="E507" s="31"/>
      <c r="F507" s="75" t="str">
        <f t="shared" si="73"/>
        <v>/</v>
      </c>
      <c r="G507" s="31"/>
      <c r="H507" s="31"/>
      <c r="I507" s="75" t="str">
        <f t="shared" si="74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75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76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7"/>
        <v>#N/A</v>
      </c>
      <c r="AC507" s="3" t="e">
        <f t="shared" si="78"/>
        <v>#N/A</v>
      </c>
      <c r="AD507" s="62"/>
    </row>
    <row r="508" spans="1:30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D508" s="31"/>
      <c r="E508" s="31"/>
      <c r="F508" s="75" t="str">
        <f t="shared" si="73"/>
        <v>/</v>
      </c>
      <c r="G508" s="31"/>
      <c r="H508" s="31"/>
      <c r="I508" s="75" t="str">
        <f t="shared" si="74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75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76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7"/>
        <v>#N/A</v>
      </c>
      <c r="AC508" s="3" t="e">
        <f t="shared" si="78"/>
        <v>#N/A</v>
      </c>
      <c r="AD508" s="62"/>
    </row>
    <row r="509" spans="1:30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D509" s="31"/>
      <c r="E509" s="31"/>
      <c r="F509" s="75" t="str">
        <f t="shared" si="73"/>
        <v>/</v>
      </c>
      <c r="G509" s="31"/>
      <c r="H509" s="31"/>
      <c r="I509" s="75" t="str">
        <f t="shared" si="74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75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76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7"/>
        <v>#N/A</v>
      </c>
      <c r="AC509" s="3" t="e">
        <f t="shared" si="78"/>
        <v>#N/A</v>
      </c>
      <c r="AD509" s="62"/>
    </row>
    <row r="510" spans="1:30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D510" s="31"/>
      <c r="E510" s="31"/>
      <c r="F510" s="75" t="str">
        <f t="shared" si="73"/>
        <v>/</v>
      </c>
      <c r="G510" s="31"/>
      <c r="H510" s="31"/>
      <c r="I510" s="75" t="str">
        <f t="shared" si="74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75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76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7"/>
        <v>#N/A</v>
      </c>
      <c r="AC510" s="3" t="e">
        <f t="shared" si="78"/>
        <v>#N/A</v>
      </c>
      <c r="AD510" s="62"/>
    </row>
    <row r="511" spans="1:30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D511" s="31"/>
      <c r="E511" s="31"/>
      <c r="F511" s="75" t="str">
        <f t="shared" si="73"/>
        <v>/</v>
      </c>
      <c r="G511" s="31"/>
      <c r="H511" s="31"/>
      <c r="I511" s="75" t="str">
        <f t="shared" si="74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75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76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7"/>
        <v>#N/A</v>
      </c>
      <c r="AC511" s="3" t="e">
        <f t="shared" si="78"/>
        <v>#N/A</v>
      </c>
      <c r="AD511" s="62"/>
    </row>
    <row r="512" spans="1:30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D512" s="31"/>
      <c r="E512" s="31"/>
      <c r="F512" s="75" t="str">
        <f t="shared" si="73"/>
        <v>/</v>
      </c>
      <c r="G512" s="31"/>
      <c r="H512" s="31"/>
      <c r="I512" s="75" t="str">
        <f t="shared" si="74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75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76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7"/>
        <v>#N/A</v>
      </c>
      <c r="AC512" s="3" t="e">
        <f t="shared" si="78"/>
        <v>#N/A</v>
      </c>
      <c r="AD512" s="62"/>
    </row>
    <row r="513" spans="1:30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D513" s="31"/>
      <c r="E513" s="31"/>
      <c r="F513" s="75" t="str">
        <f t="shared" si="73"/>
        <v>/</v>
      </c>
      <c r="G513" s="31"/>
      <c r="H513" s="31"/>
      <c r="I513" s="75" t="str">
        <f t="shared" si="74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76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7"/>
        <v>#N/A</v>
      </c>
      <c r="AC513" s="3" t="e">
        <f t="shared" si="78"/>
        <v>#N/A</v>
      </c>
      <c r="AD513" s="62"/>
    </row>
    <row r="514" spans="1:30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D514" s="31"/>
      <c r="E514" s="31"/>
      <c r="F514" s="75" t="str">
        <f t="shared" si="73"/>
        <v>/</v>
      </c>
      <c r="G514" s="31"/>
      <c r="H514" s="31"/>
      <c r="I514" s="75" t="str">
        <f t="shared" si="74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76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7"/>
        <v>#N/A</v>
      </c>
      <c r="AC514" s="3" t="e">
        <f t="shared" si="78"/>
        <v>#N/A</v>
      </c>
      <c r="AD514" s="62"/>
    </row>
    <row r="515" spans="1:30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D515" s="31"/>
      <c r="E515" s="31"/>
      <c r="F515" s="75" t="str">
        <f t="shared" si="73"/>
        <v>/</v>
      </c>
      <c r="G515" s="31"/>
      <c r="H515" s="31"/>
      <c r="I515" s="75" t="str">
        <f t="shared" si="74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76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7"/>
        <v>#N/A</v>
      </c>
      <c r="AC515" s="3" t="e">
        <f t="shared" si="78"/>
        <v>#N/A</v>
      </c>
      <c r="AD515" s="62"/>
    </row>
    <row r="516" spans="1:30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D516" s="31"/>
      <c r="E516" s="31"/>
      <c r="F516" s="75" t="str">
        <f t="shared" si="73"/>
        <v>/</v>
      </c>
      <c r="G516" s="31"/>
      <c r="H516" s="31"/>
      <c r="I516" s="75" t="str">
        <f t="shared" si="74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76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7"/>
        <v>#N/A</v>
      </c>
      <c r="AC516" s="3" t="e">
        <f t="shared" si="78"/>
        <v>#N/A</v>
      </c>
      <c r="AD516" s="62"/>
    </row>
    <row r="517" spans="1:30" ht="24.95" customHeight="1" x14ac:dyDescent="0.2">
      <c r="A517" s="55" t="str">
        <f t="shared" ref="A517:A580" si="79">D517&amp;"|"&amp;E517&amp;"|"&amp;G517&amp;"|"&amp;H517&amp;"|"&amp;L517&amp;"|"&amp;N517&amp;"|"&amp;U517</f>
        <v>||||||0</v>
      </c>
      <c r="B517" s="55" t="str">
        <f t="shared" ref="B517:B580" si="80">D517&amp;"|"&amp;E517&amp;"|"&amp;G517&amp;"|"&amp;H517&amp;"|"&amp;X517</f>
        <v>||||0</v>
      </c>
      <c r="C517" s="61" t="str">
        <f t="shared" ref="C517:C580" si="81">E517&amp;"|"&amp;X517</f>
        <v>|0</v>
      </c>
      <c r="D517" s="31"/>
      <c r="E517" s="31"/>
      <c r="F517" s="75" t="str">
        <f t="shared" ref="F517:F580" si="82">G517&amp;"/"&amp;H517</f>
        <v>/</v>
      </c>
      <c r="G517" s="31"/>
      <c r="H517" s="31"/>
      <c r="I517" s="75" t="str">
        <f t="shared" ref="I517:I580" si="83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84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85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86">IF(X517&lt;&gt;"Liquidação Cancelada",Y517-Z517,"Liquidação Cancelada")</f>
        <v>#N/A</v>
      </c>
      <c r="AC517" s="3" t="e">
        <f t="shared" ref="AC517:AC580" si="87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9"/>
        <v>||||||0</v>
      </c>
      <c r="B518" s="55" t="str">
        <f t="shared" si="80"/>
        <v>||||0</v>
      </c>
      <c r="C518" s="61" t="str">
        <f t="shared" si="81"/>
        <v>|0</v>
      </c>
      <c r="D518" s="31"/>
      <c r="E518" s="31"/>
      <c r="F518" s="75" t="str">
        <f t="shared" si="82"/>
        <v>/</v>
      </c>
      <c r="G518" s="31"/>
      <c r="H518" s="31"/>
      <c r="I518" s="75" t="str">
        <f t="shared" si="83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84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85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86"/>
        <v>#N/A</v>
      </c>
      <c r="AC518" s="3" t="e">
        <f t="shared" si="87"/>
        <v>#N/A</v>
      </c>
      <c r="AD518" s="62"/>
    </row>
    <row r="519" spans="1:30" ht="24.95" customHeight="1" x14ac:dyDescent="0.2">
      <c r="A519" s="55" t="str">
        <f t="shared" si="79"/>
        <v>||||||0</v>
      </c>
      <c r="B519" s="55" t="str">
        <f t="shared" si="80"/>
        <v>||||0</v>
      </c>
      <c r="C519" s="61" t="str">
        <f t="shared" si="81"/>
        <v>|0</v>
      </c>
      <c r="D519" s="31"/>
      <c r="E519" s="31"/>
      <c r="F519" s="75" t="str">
        <f t="shared" si="82"/>
        <v>/</v>
      </c>
      <c r="G519" s="31"/>
      <c r="H519" s="31"/>
      <c r="I519" s="75" t="str">
        <f t="shared" si="83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84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85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86"/>
        <v>#N/A</v>
      </c>
      <c r="AC519" s="3" t="e">
        <f t="shared" si="87"/>
        <v>#N/A</v>
      </c>
      <c r="AD519" s="62"/>
    </row>
    <row r="520" spans="1:30" ht="24.95" customHeight="1" x14ac:dyDescent="0.2">
      <c r="A520" s="55" t="str">
        <f t="shared" si="79"/>
        <v>||||||0</v>
      </c>
      <c r="B520" s="55" t="str">
        <f t="shared" si="80"/>
        <v>||||0</v>
      </c>
      <c r="C520" s="61" t="str">
        <f t="shared" si="81"/>
        <v>|0</v>
      </c>
      <c r="D520" s="31"/>
      <c r="E520" s="31"/>
      <c r="F520" s="75" t="str">
        <f t="shared" si="82"/>
        <v>/</v>
      </c>
      <c r="G520" s="31"/>
      <c r="H520" s="31"/>
      <c r="I520" s="75" t="str">
        <f t="shared" si="83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84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85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86"/>
        <v>#N/A</v>
      </c>
      <c r="AC520" s="3" t="e">
        <f t="shared" si="87"/>
        <v>#N/A</v>
      </c>
      <c r="AD520" s="62"/>
    </row>
    <row r="521" spans="1:30" ht="24.95" customHeight="1" x14ac:dyDescent="0.2">
      <c r="A521" s="55" t="str">
        <f t="shared" si="79"/>
        <v>||||||0</v>
      </c>
      <c r="B521" s="55" t="str">
        <f t="shared" si="80"/>
        <v>||||0</v>
      </c>
      <c r="C521" s="61" t="str">
        <f t="shared" si="81"/>
        <v>|0</v>
      </c>
      <c r="D521" s="31"/>
      <c r="E521" s="31"/>
      <c r="F521" s="75" t="str">
        <f t="shared" si="82"/>
        <v>/</v>
      </c>
      <c r="G521" s="31"/>
      <c r="H521" s="31"/>
      <c r="I521" s="75" t="str">
        <f t="shared" si="83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84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85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86"/>
        <v>#N/A</v>
      </c>
      <c r="AC521" s="3" t="e">
        <f t="shared" si="87"/>
        <v>#N/A</v>
      </c>
      <c r="AD521" s="62"/>
    </row>
    <row r="522" spans="1:30" ht="24.95" customHeight="1" x14ac:dyDescent="0.2">
      <c r="A522" s="55" t="str">
        <f t="shared" si="79"/>
        <v>||||||0</v>
      </c>
      <c r="B522" s="55" t="str">
        <f t="shared" si="80"/>
        <v>||||0</v>
      </c>
      <c r="C522" s="61" t="str">
        <f t="shared" si="81"/>
        <v>|0</v>
      </c>
      <c r="D522" s="31"/>
      <c r="E522" s="31"/>
      <c r="F522" s="75" t="str">
        <f t="shared" si="82"/>
        <v>/</v>
      </c>
      <c r="G522" s="31"/>
      <c r="H522" s="31"/>
      <c r="I522" s="75" t="str">
        <f t="shared" si="83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84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85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86"/>
        <v>#N/A</v>
      </c>
      <c r="AC522" s="3" t="e">
        <f t="shared" si="87"/>
        <v>#N/A</v>
      </c>
      <c r="AD522" s="62"/>
    </row>
    <row r="523" spans="1:30" ht="24.95" customHeight="1" x14ac:dyDescent="0.2">
      <c r="A523" s="55" t="str">
        <f t="shared" si="79"/>
        <v>||||||0</v>
      </c>
      <c r="B523" s="55" t="str">
        <f t="shared" si="80"/>
        <v>||||0</v>
      </c>
      <c r="C523" s="61" t="str">
        <f t="shared" si="81"/>
        <v>|0</v>
      </c>
      <c r="D523" s="31"/>
      <c r="E523" s="31"/>
      <c r="F523" s="75" t="str">
        <f t="shared" si="82"/>
        <v>/</v>
      </c>
      <c r="G523" s="31"/>
      <c r="H523" s="31"/>
      <c r="I523" s="75" t="str">
        <f t="shared" si="83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84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85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86"/>
        <v>#N/A</v>
      </c>
      <c r="AC523" s="3" t="e">
        <f t="shared" si="87"/>
        <v>#N/A</v>
      </c>
      <c r="AD523" s="62"/>
    </row>
    <row r="524" spans="1:30" ht="24.95" customHeight="1" x14ac:dyDescent="0.2">
      <c r="A524" s="55" t="str">
        <f t="shared" si="79"/>
        <v>||||||0</v>
      </c>
      <c r="B524" s="55" t="str">
        <f t="shared" si="80"/>
        <v>||||0</v>
      </c>
      <c r="C524" s="61" t="str">
        <f t="shared" si="81"/>
        <v>|0</v>
      </c>
      <c r="D524" s="31"/>
      <c r="E524" s="31"/>
      <c r="F524" s="75" t="str">
        <f t="shared" si="82"/>
        <v>/</v>
      </c>
      <c r="G524" s="31"/>
      <c r="H524" s="31"/>
      <c r="I524" s="75" t="str">
        <f t="shared" si="83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84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85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86"/>
        <v>#N/A</v>
      </c>
      <c r="AC524" s="3" t="e">
        <f t="shared" si="87"/>
        <v>#N/A</v>
      </c>
      <c r="AD524" s="62"/>
    </row>
    <row r="525" spans="1:30" ht="24.95" customHeight="1" x14ac:dyDescent="0.2">
      <c r="A525" s="55" t="str">
        <f t="shared" si="79"/>
        <v>||||||0</v>
      </c>
      <c r="B525" s="55" t="str">
        <f t="shared" si="80"/>
        <v>||||0</v>
      </c>
      <c r="C525" s="61" t="str">
        <f t="shared" si="81"/>
        <v>|0</v>
      </c>
      <c r="D525" s="31"/>
      <c r="E525" s="31"/>
      <c r="F525" s="75" t="str">
        <f t="shared" si="82"/>
        <v>/</v>
      </c>
      <c r="G525" s="31"/>
      <c r="H525" s="31"/>
      <c r="I525" s="75" t="str">
        <f t="shared" si="83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84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85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86"/>
        <v>#N/A</v>
      </c>
      <c r="AC525" s="3" t="e">
        <f t="shared" si="87"/>
        <v>#N/A</v>
      </c>
      <c r="AD525" s="62"/>
    </row>
    <row r="526" spans="1:30" ht="24.95" customHeight="1" x14ac:dyDescent="0.2">
      <c r="A526" s="55" t="str">
        <f t="shared" si="79"/>
        <v>||||||0</v>
      </c>
      <c r="B526" s="55" t="str">
        <f t="shared" si="80"/>
        <v>||||0</v>
      </c>
      <c r="C526" s="61" t="str">
        <f t="shared" si="81"/>
        <v>|0</v>
      </c>
      <c r="D526" s="31"/>
      <c r="E526" s="31"/>
      <c r="F526" s="75" t="str">
        <f t="shared" si="82"/>
        <v>/</v>
      </c>
      <c r="G526" s="31"/>
      <c r="H526" s="31"/>
      <c r="I526" s="75" t="str">
        <f t="shared" si="83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84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85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86"/>
        <v>#N/A</v>
      </c>
      <c r="AC526" s="3" t="e">
        <f t="shared" si="87"/>
        <v>#N/A</v>
      </c>
      <c r="AD526" s="62"/>
    </row>
    <row r="527" spans="1:30" ht="24.95" customHeight="1" x14ac:dyDescent="0.2">
      <c r="A527" s="55" t="str">
        <f t="shared" si="79"/>
        <v>||||||0</v>
      </c>
      <c r="B527" s="55" t="str">
        <f t="shared" si="80"/>
        <v>||||0</v>
      </c>
      <c r="C527" s="61" t="str">
        <f t="shared" si="81"/>
        <v>|0</v>
      </c>
      <c r="D527" s="31"/>
      <c r="E527" s="31"/>
      <c r="F527" s="75" t="str">
        <f t="shared" si="82"/>
        <v>/</v>
      </c>
      <c r="G527" s="31"/>
      <c r="H527" s="31"/>
      <c r="I527" s="75" t="str">
        <f t="shared" si="83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84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85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86"/>
        <v>#N/A</v>
      </c>
      <c r="AC527" s="3" t="e">
        <f t="shared" si="87"/>
        <v>#N/A</v>
      </c>
      <c r="AD527" s="62"/>
    </row>
    <row r="528" spans="1:30" ht="24.95" customHeight="1" x14ac:dyDescent="0.2">
      <c r="A528" s="55" t="str">
        <f t="shared" si="79"/>
        <v>||||||0</v>
      </c>
      <c r="B528" s="55" t="str">
        <f t="shared" si="80"/>
        <v>||||0</v>
      </c>
      <c r="C528" s="61" t="str">
        <f t="shared" si="81"/>
        <v>|0</v>
      </c>
      <c r="D528" s="31"/>
      <c r="E528" s="31"/>
      <c r="F528" s="75" t="str">
        <f t="shared" si="82"/>
        <v>/</v>
      </c>
      <c r="G528" s="31"/>
      <c r="H528" s="31"/>
      <c r="I528" s="75" t="str">
        <f t="shared" si="83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84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85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86"/>
        <v>#N/A</v>
      </c>
      <c r="AC528" s="3" t="e">
        <f t="shared" si="87"/>
        <v>#N/A</v>
      </c>
      <c r="AD528" s="62"/>
    </row>
    <row r="529" spans="1:30" ht="24.95" customHeight="1" x14ac:dyDescent="0.2">
      <c r="A529" s="55" t="str">
        <f t="shared" si="79"/>
        <v>||||||0</v>
      </c>
      <c r="B529" s="55" t="str">
        <f t="shared" si="80"/>
        <v>||||0</v>
      </c>
      <c r="C529" s="61" t="str">
        <f t="shared" si="81"/>
        <v>|0</v>
      </c>
      <c r="D529" s="31"/>
      <c r="E529" s="31"/>
      <c r="F529" s="75" t="str">
        <f t="shared" si="82"/>
        <v>/</v>
      </c>
      <c r="G529" s="31"/>
      <c r="H529" s="31"/>
      <c r="I529" s="75" t="str">
        <f t="shared" si="83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84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85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86"/>
        <v>#N/A</v>
      </c>
      <c r="AC529" s="3" t="e">
        <f t="shared" si="87"/>
        <v>#N/A</v>
      </c>
      <c r="AD529" s="62"/>
    </row>
    <row r="530" spans="1:30" ht="24.95" customHeight="1" x14ac:dyDescent="0.2">
      <c r="A530" s="55" t="str">
        <f t="shared" si="79"/>
        <v>||||||0</v>
      </c>
      <c r="B530" s="55" t="str">
        <f t="shared" si="80"/>
        <v>||||0</v>
      </c>
      <c r="C530" s="61" t="str">
        <f t="shared" si="81"/>
        <v>|0</v>
      </c>
      <c r="D530" s="31"/>
      <c r="E530" s="31"/>
      <c r="F530" s="75" t="str">
        <f t="shared" si="82"/>
        <v>/</v>
      </c>
      <c r="G530" s="31"/>
      <c r="H530" s="31"/>
      <c r="I530" s="75" t="str">
        <f t="shared" si="83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84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85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86"/>
        <v>#N/A</v>
      </c>
      <c r="AC530" s="3" t="e">
        <f t="shared" si="87"/>
        <v>#N/A</v>
      </c>
      <c r="AD530" s="62"/>
    </row>
    <row r="531" spans="1:30" ht="24.95" customHeight="1" x14ac:dyDescent="0.2">
      <c r="A531" s="55" t="str">
        <f t="shared" si="79"/>
        <v>||||||0</v>
      </c>
      <c r="B531" s="55" t="str">
        <f t="shared" si="80"/>
        <v>||||0</v>
      </c>
      <c r="C531" s="61" t="str">
        <f t="shared" si="81"/>
        <v>|0</v>
      </c>
      <c r="D531" s="31"/>
      <c r="E531" s="31"/>
      <c r="F531" s="75" t="str">
        <f t="shared" si="82"/>
        <v>/</v>
      </c>
      <c r="G531" s="31"/>
      <c r="H531" s="31"/>
      <c r="I531" s="75" t="str">
        <f t="shared" si="83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84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85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86"/>
        <v>#N/A</v>
      </c>
      <c r="AC531" s="3" t="e">
        <f t="shared" si="87"/>
        <v>#N/A</v>
      </c>
      <c r="AD531" s="62"/>
    </row>
    <row r="532" spans="1:30" ht="24.95" customHeight="1" x14ac:dyDescent="0.2">
      <c r="A532" s="55" t="str">
        <f t="shared" si="79"/>
        <v>||||||0</v>
      </c>
      <c r="B532" s="55" t="str">
        <f t="shared" si="80"/>
        <v>||||0</v>
      </c>
      <c r="C532" s="61" t="str">
        <f t="shared" si="81"/>
        <v>|0</v>
      </c>
      <c r="D532" s="31"/>
      <c r="E532" s="31"/>
      <c r="F532" s="75" t="str">
        <f t="shared" si="82"/>
        <v>/</v>
      </c>
      <c r="G532" s="31"/>
      <c r="H532" s="31"/>
      <c r="I532" s="75" t="str">
        <f t="shared" si="83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84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85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86"/>
        <v>#N/A</v>
      </c>
      <c r="AC532" s="3" t="e">
        <f t="shared" si="87"/>
        <v>#N/A</v>
      </c>
      <c r="AD532" s="62"/>
    </row>
    <row r="533" spans="1:30" ht="24.95" customHeight="1" x14ac:dyDescent="0.2">
      <c r="A533" s="55" t="str">
        <f t="shared" si="79"/>
        <v>||||||0</v>
      </c>
      <c r="B533" s="55" t="str">
        <f t="shared" si="80"/>
        <v>||||0</v>
      </c>
      <c r="C533" s="61" t="str">
        <f t="shared" si="81"/>
        <v>|0</v>
      </c>
      <c r="D533" s="31"/>
      <c r="E533" s="31"/>
      <c r="F533" s="75" t="str">
        <f t="shared" si="82"/>
        <v>/</v>
      </c>
      <c r="G533" s="31"/>
      <c r="H533" s="31"/>
      <c r="I533" s="75" t="str">
        <f t="shared" si="83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84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85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86"/>
        <v>#N/A</v>
      </c>
      <c r="AC533" s="3" t="e">
        <f t="shared" si="87"/>
        <v>#N/A</v>
      </c>
      <c r="AD533" s="62"/>
    </row>
    <row r="534" spans="1:30" ht="24.95" customHeight="1" x14ac:dyDescent="0.2">
      <c r="A534" s="55" t="str">
        <f t="shared" si="79"/>
        <v>||||||0</v>
      </c>
      <c r="B534" s="55" t="str">
        <f t="shared" si="80"/>
        <v>||||0</v>
      </c>
      <c r="C534" s="61" t="str">
        <f t="shared" si="81"/>
        <v>|0</v>
      </c>
      <c r="D534" s="31"/>
      <c r="E534" s="31"/>
      <c r="F534" s="75" t="str">
        <f t="shared" si="82"/>
        <v>/</v>
      </c>
      <c r="G534" s="31"/>
      <c r="H534" s="31"/>
      <c r="I534" s="75" t="str">
        <f t="shared" si="83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84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85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86"/>
        <v>#N/A</v>
      </c>
      <c r="AC534" s="3" t="e">
        <f t="shared" si="87"/>
        <v>#N/A</v>
      </c>
      <c r="AD534" s="62"/>
    </row>
    <row r="535" spans="1:30" ht="24.95" customHeight="1" x14ac:dyDescent="0.2">
      <c r="A535" s="55" t="str">
        <f t="shared" si="79"/>
        <v>||||||0</v>
      </c>
      <c r="B535" s="55" t="str">
        <f t="shared" si="80"/>
        <v>||||0</v>
      </c>
      <c r="C535" s="61" t="str">
        <f t="shared" si="81"/>
        <v>|0</v>
      </c>
      <c r="D535" s="31"/>
      <c r="E535" s="31"/>
      <c r="F535" s="75" t="str">
        <f t="shared" si="82"/>
        <v>/</v>
      </c>
      <c r="G535" s="31"/>
      <c r="H535" s="31"/>
      <c r="I535" s="75" t="str">
        <f t="shared" si="83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84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85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86"/>
        <v>#N/A</v>
      </c>
      <c r="AC535" s="3" t="e">
        <f t="shared" si="87"/>
        <v>#N/A</v>
      </c>
      <c r="AD535" s="62"/>
    </row>
    <row r="536" spans="1:30" ht="24.95" customHeight="1" x14ac:dyDescent="0.2">
      <c r="A536" s="55" t="str">
        <f t="shared" si="79"/>
        <v>||||||0</v>
      </c>
      <c r="B536" s="55" t="str">
        <f t="shared" si="80"/>
        <v>||||0</v>
      </c>
      <c r="C536" s="61" t="str">
        <f t="shared" si="81"/>
        <v>|0</v>
      </c>
      <c r="D536" s="31"/>
      <c r="E536" s="31"/>
      <c r="F536" s="75" t="str">
        <f t="shared" si="82"/>
        <v>/</v>
      </c>
      <c r="G536" s="31"/>
      <c r="H536" s="31"/>
      <c r="I536" s="75" t="str">
        <f t="shared" si="83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84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85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86"/>
        <v>#N/A</v>
      </c>
      <c r="AC536" s="3" t="e">
        <f t="shared" si="87"/>
        <v>#N/A</v>
      </c>
      <c r="AD536" s="62"/>
    </row>
    <row r="537" spans="1:30" ht="24.95" customHeight="1" x14ac:dyDescent="0.2">
      <c r="A537" s="55" t="str">
        <f t="shared" si="79"/>
        <v>||||||0</v>
      </c>
      <c r="B537" s="55" t="str">
        <f t="shared" si="80"/>
        <v>||||0</v>
      </c>
      <c r="C537" s="61" t="str">
        <f t="shared" si="81"/>
        <v>|0</v>
      </c>
      <c r="D537" s="31"/>
      <c r="E537" s="31"/>
      <c r="F537" s="75" t="str">
        <f t="shared" si="82"/>
        <v>/</v>
      </c>
      <c r="G537" s="31"/>
      <c r="H537" s="31"/>
      <c r="I537" s="75" t="str">
        <f t="shared" si="83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84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85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86"/>
        <v>#N/A</v>
      </c>
      <c r="AC537" s="3" t="e">
        <f t="shared" si="87"/>
        <v>#N/A</v>
      </c>
      <c r="AD537" s="62"/>
    </row>
    <row r="538" spans="1:30" ht="24.95" customHeight="1" x14ac:dyDescent="0.2">
      <c r="A538" s="55" t="str">
        <f t="shared" si="79"/>
        <v>||||||0</v>
      </c>
      <c r="B538" s="55" t="str">
        <f t="shared" si="80"/>
        <v>||||0</v>
      </c>
      <c r="C538" s="61" t="str">
        <f t="shared" si="81"/>
        <v>|0</v>
      </c>
      <c r="D538" s="31"/>
      <c r="E538" s="31"/>
      <c r="F538" s="75" t="str">
        <f t="shared" si="82"/>
        <v>/</v>
      </c>
      <c r="G538" s="31"/>
      <c r="H538" s="31"/>
      <c r="I538" s="75" t="str">
        <f t="shared" si="83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84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85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86"/>
        <v>#N/A</v>
      </c>
      <c r="AC538" s="3" t="e">
        <f t="shared" si="87"/>
        <v>#N/A</v>
      </c>
      <c r="AD538" s="62"/>
    </row>
    <row r="539" spans="1:30" ht="24.95" customHeight="1" x14ac:dyDescent="0.2">
      <c r="A539" s="55" t="str">
        <f t="shared" si="79"/>
        <v>||||||0</v>
      </c>
      <c r="B539" s="55" t="str">
        <f t="shared" si="80"/>
        <v>||||0</v>
      </c>
      <c r="C539" s="61" t="str">
        <f t="shared" si="81"/>
        <v>|0</v>
      </c>
      <c r="D539" s="31"/>
      <c r="E539" s="31"/>
      <c r="F539" s="75" t="str">
        <f t="shared" si="82"/>
        <v>/</v>
      </c>
      <c r="G539" s="31"/>
      <c r="H539" s="31"/>
      <c r="I539" s="75" t="str">
        <f t="shared" si="83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84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85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86"/>
        <v>#N/A</v>
      </c>
      <c r="AC539" s="3" t="e">
        <f t="shared" si="87"/>
        <v>#N/A</v>
      </c>
      <c r="AD539" s="62"/>
    </row>
    <row r="540" spans="1:30" ht="24.95" customHeight="1" x14ac:dyDescent="0.2">
      <c r="A540" s="55" t="str">
        <f t="shared" si="79"/>
        <v>||||||0</v>
      </c>
      <c r="B540" s="55" t="str">
        <f t="shared" si="80"/>
        <v>||||0</v>
      </c>
      <c r="C540" s="61" t="str">
        <f t="shared" si="81"/>
        <v>|0</v>
      </c>
      <c r="D540" s="31"/>
      <c r="E540" s="31"/>
      <c r="F540" s="75" t="str">
        <f t="shared" si="82"/>
        <v>/</v>
      </c>
      <c r="G540" s="31"/>
      <c r="H540" s="31"/>
      <c r="I540" s="75" t="str">
        <f t="shared" si="83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84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85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86"/>
        <v>#N/A</v>
      </c>
      <c r="AC540" s="3" t="e">
        <f t="shared" si="87"/>
        <v>#N/A</v>
      </c>
      <c r="AD540" s="62"/>
    </row>
    <row r="541" spans="1:30" ht="24.95" customHeight="1" x14ac:dyDescent="0.2">
      <c r="A541" s="55" t="str">
        <f t="shared" si="79"/>
        <v>||||||0</v>
      </c>
      <c r="B541" s="55" t="str">
        <f t="shared" si="80"/>
        <v>||||0</v>
      </c>
      <c r="C541" s="61" t="str">
        <f t="shared" si="81"/>
        <v>|0</v>
      </c>
      <c r="D541" s="31"/>
      <c r="E541" s="31"/>
      <c r="F541" s="75" t="str">
        <f t="shared" si="82"/>
        <v>/</v>
      </c>
      <c r="G541" s="31"/>
      <c r="H541" s="31"/>
      <c r="I541" s="75" t="str">
        <f t="shared" si="83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84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85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86"/>
        <v>#N/A</v>
      </c>
      <c r="AC541" s="3" t="e">
        <f t="shared" si="87"/>
        <v>#N/A</v>
      </c>
      <c r="AD541" s="62"/>
    </row>
    <row r="542" spans="1:30" ht="24.95" customHeight="1" x14ac:dyDescent="0.2">
      <c r="A542" s="55" t="str">
        <f t="shared" si="79"/>
        <v>||||||0</v>
      </c>
      <c r="B542" s="55" t="str">
        <f t="shared" si="80"/>
        <v>||||0</v>
      </c>
      <c r="C542" s="61" t="str">
        <f t="shared" si="81"/>
        <v>|0</v>
      </c>
      <c r="D542" s="31"/>
      <c r="E542" s="31"/>
      <c r="F542" s="75" t="str">
        <f t="shared" si="82"/>
        <v>/</v>
      </c>
      <c r="G542" s="31"/>
      <c r="H542" s="31"/>
      <c r="I542" s="75" t="str">
        <f t="shared" si="83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84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85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86"/>
        <v>#N/A</v>
      </c>
      <c r="AC542" s="3" t="e">
        <f t="shared" si="87"/>
        <v>#N/A</v>
      </c>
      <c r="AD542" s="62"/>
    </row>
    <row r="543" spans="1:30" ht="24.95" customHeight="1" x14ac:dyDescent="0.2">
      <c r="A543" s="55" t="str">
        <f t="shared" si="79"/>
        <v>||||||0</v>
      </c>
      <c r="B543" s="55" t="str">
        <f t="shared" si="80"/>
        <v>||||0</v>
      </c>
      <c r="C543" s="61" t="str">
        <f t="shared" si="81"/>
        <v>|0</v>
      </c>
      <c r="D543" s="31"/>
      <c r="E543" s="31"/>
      <c r="F543" s="75" t="str">
        <f t="shared" si="82"/>
        <v>/</v>
      </c>
      <c r="G543" s="31"/>
      <c r="H543" s="31"/>
      <c r="I543" s="75" t="str">
        <f t="shared" si="83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84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85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86"/>
        <v>#N/A</v>
      </c>
      <c r="AC543" s="3" t="e">
        <f t="shared" si="87"/>
        <v>#N/A</v>
      </c>
      <c r="AD543" s="62"/>
    </row>
    <row r="544" spans="1:30" ht="24.95" customHeight="1" x14ac:dyDescent="0.2">
      <c r="A544" s="55" t="str">
        <f t="shared" si="79"/>
        <v>||||||0</v>
      </c>
      <c r="B544" s="55" t="str">
        <f t="shared" si="80"/>
        <v>||||0</v>
      </c>
      <c r="C544" s="61" t="str">
        <f t="shared" si="81"/>
        <v>|0</v>
      </c>
      <c r="D544" s="31"/>
      <c r="E544" s="31"/>
      <c r="F544" s="75" t="str">
        <f t="shared" si="82"/>
        <v>/</v>
      </c>
      <c r="G544" s="31"/>
      <c r="H544" s="31"/>
      <c r="I544" s="75" t="str">
        <f t="shared" si="83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84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85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86"/>
        <v>#N/A</v>
      </c>
      <c r="AC544" s="3" t="e">
        <f t="shared" si="87"/>
        <v>#N/A</v>
      </c>
      <c r="AD544" s="62"/>
    </row>
    <row r="545" spans="1:30" ht="24.95" customHeight="1" x14ac:dyDescent="0.2">
      <c r="A545" s="55" t="str">
        <f t="shared" si="79"/>
        <v>||||||0</v>
      </c>
      <c r="B545" s="55" t="str">
        <f t="shared" si="80"/>
        <v>||||0</v>
      </c>
      <c r="C545" s="61" t="str">
        <f t="shared" si="81"/>
        <v>|0</v>
      </c>
      <c r="D545" s="31"/>
      <c r="E545" s="31"/>
      <c r="F545" s="75" t="str">
        <f t="shared" si="82"/>
        <v>/</v>
      </c>
      <c r="G545" s="31"/>
      <c r="H545" s="31"/>
      <c r="I545" s="75" t="str">
        <f t="shared" si="83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84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85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86"/>
        <v>#N/A</v>
      </c>
      <c r="AC545" s="3" t="e">
        <f t="shared" si="87"/>
        <v>#N/A</v>
      </c>
      <c r="AD545" s="62"/>
    </row>
    <row r="546" spans="1:30" ht="24.95" customHeight="1" x14ac:dyDescent="0.2">
      <c r="A546" s="55" t="str">
        <f t="shared" si="79"/>
        <v>||||||0</v>
      </c>
      <c r="B546" s="55" t="str">
        <f t="shared" si="80"/>
        <v>||||0</v>
      </c>
      <c r="C546" s="61" t="str">
        <f t="shared" si="81"/>
        <v>|0</v>
      </c>
      <c r="D546" s="31"/>
      <c r="E546" s="31"/>
      <c r="F546" s="75" t="str">
        <f t="shared" si="82"/>
        <v>/</v>
      </c>
      <c r="G546" s="31"/>
      <c r="H546" s="31"/>
      <c r="I546" s="75" t="str">
        <f t="shared" si="83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84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85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86"/>
        <v>#N/A</v>
      </c>
      <c r="AC546" s="3" t="e">
        <f t="shared" si="87"/>
        <v>#N/A</v>
      </c>
      <c r="AD546" s="62"/>
    </row>
    <row r="547" spans="1:30" ht="24.95" customHeight="1" x14ac:dyDescent="0.2">
      <c r="A547" s="55" t="str">
        <f t="shared" si="79"/>
        <v>||||||0</v>
      </c>
      <c r="B547" s="55" t="str">
        <f t="shared" si="80"/>
        <v>||||0</v>
      </c>
      <c r="C547" s="61" t="str">
        <f t="shared" si="81"/>
        <v>|0</v>
      </c>
      <c r="D547" s="31"/>
      <c r="E547" s="31"/>
      <c r="F547" s="75" t="str">
        <f t="shared" si="82"/>
        <v>/</v>
      </c>
      <c r="G547" s="31"/>
      <c r="H547" s="31"/>
      <c r="I547" s="75" t="str">
        <f t="shared" si="83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84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85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86"/>
        <v>#N/A</v>
      </c>
      <c r="AC547" s="3" t="e">
        <f t="shared" si="87"/>
        <v>#N/A</v>
      </c>
      <c r="AD547" s="62"/>
    </row>
    <row r="548" spans="1:30" ht="24.95" customHeight="1" x14ac:dyDescent="0.2">
      <c r="A548" s="55" t="str">
        <f t="shared" si="79"/>
        <v>||||||0</v>
      </c>
      <c r="B548" s="55" t="str">
        <f t="shared" si="80"/>
        <v>||||0</v>
      </c>
      <c r="C548" s="61" t="str">
        <f t="shared" si="81"/>
        <v>|0</v>
      </c>
      <c r="D548" s="31"/>
      <c r="E548" s="31"/>
      <c r="F548" s="75" t="str">
        <f t="shared" si="82"/>
        <v>/</v>
      </c>
      <c r="G548" s="31"/>
      <c r="H548" s="31"/>
      <c r="I548" s="75" t="str">
        <f t="shared" si="83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84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85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86"/>
        <v>#N/A</v>
      </c>
      <c r="AC548" s="3" t="e">
        <f t="shared" si="87"/>
        <v>#N/A</v>
      </c>
      <c r="AD548" s="62"/>
    </row>
    <row r="549" spans="1:30" ht="24.95" customHeight="1" x14ac:dyDescent="0.2">
      <c r="A549" s="55" t="str">
        <f t="shared" si="79"/>
        <v>||||||0</v>
      </c>
      <c r="B549" s="55" t="str">
        <f t="shared" si="80"/>
        <v>||||0</v>
      </c>
      <c r="C549" s="61" t="str">
        <f t="shared" si="81"/>
        <v>|0</v>
      </c>
      <c r="D549" s="31"/>
      <c r="E549" s="31"/>
      <c r="F549" s="75" t="str">
        <f t="shared" si="82"/>
        <v>/</v>
      </c>
      <c r="G549" s="31"/>
      <c r="H549" s="31"/>
      <c r="I549" s="75" t="str">
        <f t="shared" si="83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84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85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86"/>
        <v>#N/A</v>
      </c>
      <c r="AC549" s="3" t="e">
        <f t="shared" si="87"/>
        <v>#N/A</v>
      </c>
      <c r="AD549" s="62"/>
    </row>
    <row r="550" spans="1:30" ht="24.95" customHeight="1" x14ac:dyDescent="0.2">
      <c r="A550" s="55" t="str">
        <f t="shared" si="79"/>
        <v>||||||0</v>
      </c>
      <c r="B550" s="55" t="str">
        <f t="shared" si="80"/>
        <v>||||0</v>
      </c>
      <c r="C550" s="61" t="str">
        <f t="shared" si="81"/>
        <v>|0</v>
      </c>
      <c r="D550" s="31"/>
      <c r="E550" s="31"/>
      <c r="F550" s="75" t="str">
        <f t="shared" si="82"/>
        <v>/</v>
      </c>
      <c r="G550" s="31"/>
      <c r="H550" s="31"/>
      <c r="I550" s="75" t="str">
        <f t="shared" si="83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84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85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86"/>
        <v>#N/A</v>
      </c>
      <c r="AC550" s="3" t="e">
        <f t="shared" si="87"/>
        <v>#N/A</v>
      </c>
      <c r="AD550" s="62"/>
    </row>
    <row r="551" spans="1:30" ht="24.95" customHeight="1" x14ac:dyDescent="0.2">
      <c r="A551" s="55" t="str">
        <f t="shared" si="79"/>
        <v>||||||0</v>
      </c>
      <c r="B551" s="55" t="str">
        <f t="shared" si="80"/>
        <v>||||0</v>
      </c>
      <c r="C551" s="61" t="str">
        <f t="shared" si="81"/>
        <v>|0</v>
      </c>
      <c r="D551" s="31"/>
      <c r="E551" s="31"/>
      <c r="F551" s="75" t="str">
        <f t="shared" si="82"/>
        <v>/</v>
      </c>
      <c r="G551" s="31"/>
      <c r="H551" s="31"/>
      <c r="I551" s="75" t="str">
        <f t="shared" si="83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84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85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86"/>
        <v>#N/A</v>
      </c>
      <c r="AC551" s="3" t="e">
        <f t="shared" si="87"/>
        <v>#N/A</v>
      </c>
      <c r="AD551" s="62"/>
    </row>
    <row r="552" spans="1:30" ht="24.95" customHeight="1" x14ac:dyDescent="0.2">
      <c r="A552" s="55" t="str">
        <f t="shared" si="79"/>
        <v>||||||0</v>
      </c>
      <c r="B552" s="55" t="str">
        <f t="shared" si="80"/>
        <v>||||0</v>
      </c>
      <c r="C552" s="61" t="str">
        <f t="shared" si="81"/>
        <v>|0</v>
      </c>
      <c r="D552" s="31"/>
      <c r="E552" s="31"/>
      <c r="F552" s="75" t="str">
        <f t="shared" si="82"/>
        <v>/</v>
      </c>
      <c r="G552" s="31"/>
      <c r="H552" s="31"/>
      <c r="I552" s="75" t="str">
        <f t="shared" si="83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84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85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86"/>
        <v>#N/A</v>
      </c>
      <c r="AC552" s="3" t="e">
        <f t="shared" si="87"/>
        <v>#N/A</v>
      </c>
      <c r="AD552" s="62"/>
    </row>
    <row r="553" spans="1:30" ht="24.95" customHeight="1" x14ac:dyDescent="0.2">
      <c r="A553" s="55" t="str">
        <f t="shared" si="79"/>
        <v>||||||0</v>
      </c>
      <c r="B553" s="55" t="str">
        <f t="shared" si="80"/>
        <v>||||0</v>
      </c>
      <c r="C553" s="61" t="str">
        <f t="shared" si="81"/>
        <v>|0</v>
      </c>
      <c r="D553" s="31"/>
      <c r="E553" s="31"/>
      <c r="F553" s="75" t="str">
        <f t="shared" si="82"/>
        <v>/</v>
      </c>
      <c r="G553" s="31"/>
      <c r="H553" s="31"/>
      <c r="I553" s="75" t="str">
        <f t="shared" si="83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84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85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86"/>
        <v>#N/A</v>
      </c>
      <c r="AC553" s="3" t="e">
        <f t="shared" si="87"/>
        <v>#N/A</v>
      </c>
      <c r="AD553" s="62"/>
    </row>
    <row r="554" spans="1:30" ht="24.95" customHeight="1" x14ac:dyDescent="0.2">
      <c r="A554" s="55" t="str">
        <f t="shared" si="79"/>
        <v>||||||0</v>
      </c>
      <c r="B554" s="55" t="str">
        <f t="shared" si="80"/>
        <v>||||0</v>
      </c>
      <c r="C554" s="61" t="str">
        <f t="shared" si="81"/>
        <v>|0</v>
      </c>
      <c r="D554" s="31"/>
      <c r="E554" s="31"/>
      <c r="F554" s="75" t="str">
        <f t="shared" si="82"/>
        <v>/</v>
      </c>
      <c r="G554" s="31"/>
      <c r="H554" s="31"/>
      <c r="I554" s="75" t="str">
        <f t="shared" si="83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84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85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86"/>
        <v>#N/A</v>
      </c>
      <c r="AC554" s="3" t="e">
        <f t="shared" si="87"/>
        <v>#N/A</v>
      </c>
      <c r="AD554" s="62"/>
    </row>
    <row r="555" spans="1:30" ht="24.95" customHeight="1" x14ac:dyDescent="0.2">
      <c r="A555" s="55" t="str">
        <f t="shared" si="79"/>
        <v>||||||0</v>
      </c>
      <c r="B555" s="55" t="str">
        <f t="shared" si="80"/>
        <v>||||0</v>
      </c>
      <c r="C555" s="61" t="str">
        <f t="shared" si="81"/>
        <v>|0</v>
      </c>
      <c r="D555" s="31"/>
      <c r="E555" s="31"/>
      <c r="F555" s="75" t="str">
        <f t="shared" si="82"/>
        <v>/</v>
      </c>
      <c r="G555" s="31"/>
      <c r="H555" s="31"/>
      <c r="I555" s="75" t="str">
        <f t="shared" si="83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84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85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86"/>
        <v>#N/A</v>
      </c>
      <c r="AC555" s="3" t="e">
        <f t="shared" si="87"/>
        <v>#N/A</v>
      </c>
      <c r="AD555" s="62"/>
    </row>
    <row r="556" spans="1:30" ht="24.95" customHeight="1" x14ac:dyDescent="0.2">
      <c r="A556" s="55" t="str">
        <f t="shared" si="79"/>
        <v>||||||0</v>
      </c>
      <c r="B556" s="55" t="str">
        <f t="shared" si="80"/>
        <v>||||0</v>
      </c>
      <c r="C556" s="61" t="str">
        <f t="shared" si="81"/>
        <v>|0</v>
      </c>
      <c r="D556" s="31"/>
      <c r="E556" s="31"/>
      <c r="F556" s="75" t="str">
        <f t="shared" si="82"/>
        <v>/</v>
      </c>
      <c r="G556" s="31"/>
      <c r="H556" s="31"/>
      <c r="I556" s="75" t="str">
        <f t="shared" si="83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84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85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86"/>
        <v>#N/A</v>
      </c>
      <c r="AC556" s="3" t="e">
        <f t="shared" si="87"/>
        <v>#N/A</v>
      </c>
      <c r="AD556" s="62"/>
    </row>
    <row r="557" spans="1:30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D557" s="31"/>
      <c r="E557" s="31"/>
      <c r="F557" s="75" t="str">
        <f t="shared" si="82"/>
        <v>/</v>
      </c>
      <c r="G557" s="31"/>
      <c r="H557" s="31"/>
      <c r="I557" s="75" t="str">
        <f t="shared" si="83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84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85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86"/>
        <v>#N/A</v>
      </c>
      <c r="AC557" s="3" t="e">
        <f t="shared" si="87"/>
        <v>#N/A</v>
      </c>
      <c r="AD557" s="62"/>
    </row>
    <row r="558" spans="1:30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D558" s="31"/>
      <c r="E558" s="31"/>
      <c r="F558" s="75" t="str">
        <f t="shared" si="82"/>
        <v>/</v>
      </c>
      <c r="G558" s="31"/>
      <c r="H558" s="31"/>
      <c r="I558" s="75" t="str">
        <f t="shared" si="83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84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85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86"/>
        <v>#N/A</v>
      </c>
      <c r="AC558" s="3" t="e">
        <f t="shared" si="87"/>
        <v>#N/A</v>
      </c>
      <c r="AD558" s="62"/>
    </row>
    <row r="559" spans="1:30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D559" s="31"/>
      <c r="E559" s="31"/>
      <c r="F559" s="75" t="str">
        <f t="shared" si="82"/>
        <v>/</v>
      </c>
      <c r="G559" s="31"/>
      <c r="H559" s="31"/>
      <c r="I559" s="75" t="str">
        <f t="shared" si="83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84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85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86"/>
        <v>#N/A</v>
      </c>
      <c r="AC559" s="3" t="e">
        <f t="shared" si="87"/>
        <v>#N/A</v>
      </c>
      <c r="AD559" s="62"/>
    </row>
    <row r="560" spans="1:30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D560" s="31"/>
      <c r="E560" s="31"/>
      <c r="F560" s="75" t="str">
        <f t="shared" si="82"/>
        <v>/</v>
      </c>
      <c r="G560" s="31"/>
      <c r="H560" s="31"/>
      <c r="I560" s="75" t="str">
        <f t="shared" si="83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84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85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86"/>
        <v>#N/A</v>
      </c>
      <c r="AC560" s="3" t="e">
        <f t="shared" si="87"/>
        <v>#N/A</v>
      </c>
      <c r="AD560" s="62"/>
    </row>
    <row r="561" spans="1:30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D561" s="31"/>
      <c r="E561" s="31"/>
      <c r="F561" s="75" t="str">
        <f t="shared" si="82"/>
        <v>/</v>
      </c>
      <c r="G561" s="31"/>
      <c r="H561" s="31"/>
      <c r="I561" s="75" t="str">
        <f t="shared" si="83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84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85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86"/>
        <v>#N/A</v>
      </c>
      <c r="AC561" s="3" t="e">
        <f t="shared" si="87"/>
        <v>#N/A</v>
      </c>
      <c r="AD561" s="62"/>
    </row>
    <row r="562" spans="1:30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D562" s="31"/>
      <c r="E562" s="31"/>
      <c r="F562" s="75" t="str">
        <f t="shared" si="82"/>
        <v>/</v>
      </c>
      <c r="G562" s="31"/>
      <c r="H562" s="31"/>
      <c r="I562" s="75" t="str">
        <f t="shared" si="83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84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85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86"/>
        <v>#N/A</v>
      </c>
      <c r="AC562" s="3" t="e">
        <f t="shared" si="87"/>
        <v>#N/A</v>
      </c>
      <c r="AD562" s="62"/>
    </row>
    <row r="563" spans="1:30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D563" s="31"/>
      <c r="E563" s="31"/>
      <c r="F563" s="75" t="str">
        <f t="shared" si="82"/>
        <v>/</v>
      </c>
      <c r="G563" s="31"/>
      <c r="H563" s="31"/>
      <c r="I563" s="75" t="str">
        <f t="shared" si="83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84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85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86"/>
        <v>#N/A</v>
      </c>
      <c r="AC563" s="3" t="e">
        <f t="shared" si="87"/>
        <v>#N/A</v>
      </c>
      <c r="AD563" s="62"/>
    </row>
    <row r="564" spans="1:30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D564" s="31"/>
      <c r="E564" s="31"/>
      <c r="F564" s="75" t="str">
        <f t="shared" si="82"/>
        <v>/</v>
      </c>
      <c r="G564" s="31"/>
      <c r="H564" s="31"/>
      <c r="I564" s="75" t="str">
        <f t="shared" si="83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84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85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86"/>
        <v>#N/A</v>
      </c>
      <c r="AC564" s="3" t="e">
        <f t="shared" si="87"/>
        <v>#N/A</v>
      </c>
      <c r="AD564" s="62"/>
    </row>
    <row r="565" spans="1:30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D565" s="31"/>
      <c r="E565" s="31"/>
      <c r="F565" s="75" t="str">
        <f t="shared" si="82"/>
        <v>/</v>
      </c>
      <c r="G565" s="31"/>
      <c r="H565" s="31"/>
      <c r="I565" s="75" t="str">
        <f t="shared" si="83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84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85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86"/>
        <v>#N/A</v>
      </c>
      <c r="AC565" s="3" t="e">
        <f t="shared" si="87"/>
        <v>#N/A</v>
      </c>
      <c r="AD565" s="62"/>
    </row>
    <row r="566" spans="1:30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D566" s="31"/>
      <c r="E566" s="31"/>
      <c r="F566" s="75" t="str">
        <f t="shared" si="82"/>
        <v>/</v>
      </c>
      <c r="G566" s="31"/>
      <c r="H566" s="31"/>
      <c r="I566" s="75" t="str">
        <f t="shared" si="83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84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85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86"/>
        <v>#N/A</v>
      </c>
      <c r="AC566" s="3" t="e">
        <f t="shared" si="87"/>
        <v>#N/A</v>
      </c>
      <c r="AD566" s="62"/>
    </row>
    <row r="567" spans="1:30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D567" s="31"/>
      <c r="E567" s="31"/>
      <c r="F567" s="75" t="str">
        <f t="shared" si="82"/>
        <v>/</v>
      </c>
      <c r="G567" s="31"/>
      <c r="H567" s="31"/>
      <c r="I567" s="75" t="str">
        <f t="shared" si="83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84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85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86"/>
        <v>#N/A</v>
      </c>
      <c r="AC567" s="3" t="e">
        <f t="shared" si="87"/>
        <v>#N/A</v>
      </c>
      <c r="AD567" s="62"/>
    </row>
    <row r="568" spans="1:30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D568" s="31"/>
      <c r="E568" s="31"/>
      <c r="F568" s="75" t="str">
        <f t="shared" si="82"/>
        <v>/</v>
      </c>
      <c r="G568" s="31"/>
      <c r="H568" s="31"/>
      <c r="I568" s="75" t="str">
        <f t="shared" si="83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84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85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86"/>
        <v>#N/A</v>
      </c>
      <c r="AC568" s="3" t="e">
        <f t="shared" si="87"/>
        <v>#N/A</v>
      </c>
      <c r="AD568" s="62"/>
    </row>
    <row r="569" spans="1:30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D569" s="31"/>
      <c r="E569" s="31"/>
      <c r="F569" s="75" t="str">
        <f t="shared" si="82"/>
        <v>/</v>
      </c>
      <c r="G569" s="31"/>
      <c r="H569" s="31"/>
      <c r="I569" s="75" t="str">
        <f t="shared" si="83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84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85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86"/>
        <v>#N/A</v>
      </c>
      <c r="AC569" s="3" t="e">
        <f t="shared" si="87"/>
        <v>#N/A</v>
      </c>
      <c r="AD569" s="62"/>
    </row>
    <row r="570" spans="1:30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D570" s="31"/>
      <c r="E570" s="31"/>
      <c r="F570" s="75" t="str">
        <f t="shared" si="82"/>
        <v>/</v>
      </c>
      <c r="G570" s="31"/>
      <c r="H570" s="31"/>
      <c r="I570" s="75" t="str">
        <f t="shared" si="83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84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85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86"/>
        <v>#N/A</v>
      </c>
      <c r="AC570" s="3" t="e">
        <f t="shared" si="87"/>
        <v>#N/A</v>
      </c>
      <c r="AD570" s="62"/>
    </row>
    <row r="571" spans="1:30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D571" s="31"/>
      <c r="E571" s="31"/>
      <c r="F571" s="75" t="str">
        <f t="shared" si="82"/>
        <v>/</v>
      </c>
      <c r="G571" s="31"/>
      <c r="H571" s="31"/>
      <c r="I571" s="75" t="str">
        <f t="shared" si="83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84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85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86"/>
        <v>#N/A</v>
      </c>
      <c r="AC571" s="3" t="e">
        <f t="shared" si="87"/>
        <v>#N/A</v>
      </c>
      <c r="AD571" s="62"/>
    </row>
    <row r="572" spans="1:30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D572" s="31"/>
      <c r="E572" s="31"/>
      <c r="F572" s="75" t="str">
        <f t="shared" si="82"/>
        <v>/</v>
      </c>
      <c r="G572" s="31"/>
      <c r="H572" s="31"/>
      <c r="I572" s="75" t="str">
        <f t="shared" si="83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84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85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86"/>
        <v>#N/A</v>
      </c>
      <c r="AC572" s="3" t="e">
        <f t="shared" si="87"/>
        <v>#N/A</v>
      </c>
      <c r="AD572" s="62"/>
    </row>
    <row r="573" spans="1:30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D573" s="31"/>
      <c r="E573" s="31"/>
      <c r="F573" s="75" t="str">
        <f t="shared" si="82"/>
        <v>/</v>
      </c>
      <c r="G573" s="31"/>
      <c r="H573" s="31"/>
      <c r="I573" s="75" t="str">
        <f t="shared" si="83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84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85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86"/>
        <v>#N/A</v>
      </c>
      <c r="AC573" s="3" t="e">
        <f t="shared" si="87"/>
        <v>#N/A</v>
      </c>
      <c r="AD573" s="62"/>
    </row>
    <row r="574" spans="1:30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D574" s="31"/>
      <c r="E574" s="31"/>
      <c r="F574" s="75" t="str">
        <f t="shared" si="82"/>
        <v>/</v>
      </c>
      <c r="G574" s="31"/>
      <c r="H574" s="31"/>
      <c r="I574" s="75" t="str">
        <f t="shared" si="83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84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85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86"/>
        <v>#N/A</v>
      </c>
      <c r="AC574" s="3" t="e">
        <f t="shared" si="87"/>
        <v>#N/A</v>
      </c>
      <c r="AD574" s="62"/>
    </row>
    <row r="575" spans="1:30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D575" s="31"/>
      <c r="E575" s="31"/>
      <c r="F575" s="75" t="str">
        <f t="shared" si="82"/>
        <v>/</v>
      </c>
      <c r="G575" s="31"/>
      <c r="H575" s="31"/>
      <c r="I575" s="75" t="str">
        <f t="shared" si="83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84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85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86"/>
        <v>#N/A</v>
      </c>
      <c r="AC575" s="3" t="e">
        <f t="shared" si="87"/>
        <v>#N/A</v>
      </c>
      <c r="AD575" s="62"/>
    </row>
    <row r="576" spans="1:30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D576" s="31"/>
      <c r="E576" s="31"/>
      <c r="F576" s="75" t="str">
        <f t="shared" si="82"/>
        <v>/</v>
      </c>
      <c r="G576" s="31"/>
      <c r="H576" s="31"/>
      <c r="I576" s="75" t="str">
        <f t="shared" si="83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84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85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86"/>
        <v>#N/A</v>
      </c>
      <c r="AC576" s="3" t="e">
        <f t="shared" si="87"/>
        <v>#N/A</v>
      </c>
      <c r="AD576" s="62"/>
    </row>
    <row r="577" spans="1:30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D577" s="31"/>
      <c r="E577" s="31"/>
      <c r="F577" s="75" t="str">
        <f t="shared" si="82"/>
        <v>/</v>
      </c>
      <c r="G577" s="31"/>
      <c r="H577" s="31"/>
      <c r="I577" s="75" t="str">
        <f t="shared" si="83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85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86"/>
        <v>#N/A</v>
      </c>
      <c r="AC577" s="3" t="e">
        <f t="shared" si="87"/>
        <v>#N/A</v>
      </c>
      <c r="AD577" s="62"/>
    </row>
    <row r="578" spans="1:30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D578" s="31"/>
      <c r="E578" s="31"/>
      <c r="F578" s="75" t="str">
        <f t="shared" si="82"/>
        <v>/</v>
      </c>
      <c r="G578" s="31"/>
      <c r="H578" s="31"/>
      <c r="I578" s="75" t="str">
        <f t="shared" si="83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85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86"/>
        <v>#N/A</v>
      </c>
      <c r="AC578" s="3" t="e">
        <f t="shared" si="87"/>
        <v>#N/A</v>
      </c>
      <c r="AD578" s="62"/>
    </row>
    <row r="579" spans="1:30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D579" s="31"/>
      <c r="E579" s="31"/>
      <c r="F579" s="75" t="str">
        <f t="shared" si="82"/>
        <v>/</v>
      </c>
      <c r="G579" s="31"/>
      <c r="H579" s="31"/>
      <c r="I579" s="75" t="str">
        <f t="shared" si="83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85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86"/>
        <v>#N/A</v>
      </c>
      <c r="AC579" s="3" t="e">
        <f t="shared" si="87"/>
        <v>#N/A</v>
      </c>
      <c r="AD579" s="62"/>
    </row>
    <row r="580" spans="1:30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D580" s="31"/>
      <c r="E580" s="31"/>
      <c r="F580" s="75" t="str">
        <f t="shared" si="82"/>
        <v>/</v>
      </c>
      <c r="G580" s="31"/>
      <c r="H580" s="31"/>
      <c r="I580" s="75" t="str">
        <f t="shared" si="83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85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86"/>
        <v>#N/A</v>
      </c>
      <c r="AC580" s="3" t="e">
        <f t="shared" si="87"/>
        <v>#N/A</v>
      </c>
      <c r="AD580" s="62"/>
    </row>
    <row r="581" spans="1:30" ht="24.95" customHeight="1" x14ac:dyDescent="0.2">
      <c r="A581" s="55" t="str">
        <f t="shared" ref="A581:A644" si="88">D581&amp;"|"&amp;E581&amp;"|"&amp;G581&amp;"|"&amp;H581&amp;"|"&amp;L581&amp;"|"&amp;N581&amp;"|"&amp;U581</f>
        <v>||||||0</v>
      </c>
      <c r="B581" s="55" t="str">
        <f t="shared" ref="B581:B644" si="89">D581&amp;"|"&amp;E581&amp;"|"&amp;G581&amp;"|"&amp;H581&amp;"|"&amp;X581</f>
        <v>||||0</v>
      </c>
      <c r="C581" s="61" t="str">
        <f t="shared" ref="C581:C644" si="90">E581&amp;"|"&amp;X581</f>
        <v>|0</v>
      </c>
      <c r="D581" s="31"/>
      <c r="E581" s="31"/>
      <c r="F581" s="75" t="str">
        <f t="shared" ref="F581:F644" si="91">G581&amp;"/"&amp;H581</f>
        <v>/</v>
      </c>
      <c r="G581" s="31"/>
      <c r="H581" s="31"/>
      <c r="I581" s="75" t="str">
        <f t="shared" ref="I581:I644" si="92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93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94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95">IF(X581&lt;&gt;"Liquidação Cancelada",Y581-Z581,"Liquidação Cancelada")</f>
        <v>#N/A</v>
      </c>
      <c r="AC581" s="3" t="e">
        <f t="shared" ref="AC581:AC644" si="96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8"/>
        <v>||||||0</v>
      </c>
      <c r="B582" s="55" t="str">
        <f t="shared" si="89"/>
        <v>||||0</v>
      </c>
      <c r="C582" s="61" t="str">
        <f t="shared" si="90"/>
        <v>|0</v>
      </c>
      <c r="D582" s="31"/>
      <c r="E582" s="31"/>
      <c r="F582" s="75" t="str">
        <f t="shared" si="91"/>
        <v>/</v>
      </c>
      <c r="G582" s="31"/>
      <c r="H582" s="31"/>
      <c r="I582" s="75" t="str">
        <f t="shared" si="92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93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94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95"/>
        <v>#N/A</v>
      </c>
      <c r="AC582" s="3" t="e">
        <f t="shared" si="96"/>
        <v>#N/A</v>
      </c>
      <c r="AD582" s="62"/>
    </row>
    <row r="583" spans="1:30" ht="24.95" customHeight="1" x14ac:dyDescent="0.2">
      <c r="A583" s="55" t="str">
        <f t="shared" si="88"/>
        <v>||||||0</v>
      </c>
      <c r="B583" s="55" t="str">
        <f t="shared" si="89"/>
        <v>||||0</v>
      </c>
      <c r="C583" s="61" t="str">
        <f t="shared" si="90"/>
        <v>|0</v>
      </c>
      <c r="D583" s="31"/>
      <c r="E583" s="31"/>
      <c r="F583" s="75" t="str">
        <f t="shared" si="91"/>
        <v>/</v>
      </c>
      <c r="G583" s="31"/>
      <c r="H583" s="31"/>
      <c r="I583" s="75" t="str">
        <f t="shared" si="92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93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94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95"/>
        <v>#N/A</v>
      </c>
      <c r="AC583" s="3" t="e">
        <f t="shared" si="96"/>
        <v>#N/A</v>
      </c>
      <c r="AD583" s="62"/>
    </row>
    <row r="584" spans="1:30" ht="24.95" customHeight="1" x14ac:dyDescent="0.2">
      <c r="A584" s="55" t="str">
        <f t="shared" si="88"/>
        <v>||||||0</v>
      </c>
      <c r="B584" s="55" t="str">
        <f t="shared" si="89"/>
        <v>||||0</v>
      </c>
      <c r="C584" s="61" t="str">
        <f t="shared" si="90"/>
        <v>|0</v>
      </c>
      <c r="D584" s="31"/>
      <c r="E584" s="31"/>
      <c r="F584" s="75" t="str">
        <f t="shared" si="91"/>
        <v>/</v>
      </c>
      <c r="G584" s="31"/>
      <c r="H584" s="31"/>
      <c r="I584" s="75" t="str">
        <f t="shared" si="92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93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94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95"/>
        <v>#N/A</v>
      </c>
      <c r="AC584" s="3" t="e">
        <f t="shared" si="96"/>
        <v>#N/A</v>
      </c>
      <c r="AD584" s="62"/>
    </row>
    <row r="585" spans="1:30" ht="24.95" customHeight="1" x14ac:dyDescent="0.2">
      <c r="A585" s="55" t="str">
        <f t="shared" si="88"/>
        <v>||||||0</v>
      </c>
      <c r="B585" s="55" t="str">
        <f t="shared" si="89"/>
        <v>||||0</v>
      </c>
      <c r="C585" s="61" t="str">
        <f t="shared" si="90"/>
        <v>|0</v>
      </c>
      <c r="D585" s="31"/>
      <c r="E585" s="31"/>
      <c r="F585" s="75" t="str">
        <f t="shared" si="91"/>
        <v>/</v>
      </c>
      <c r="G585" s="31"/>
      <c r="H585" s="31"/>
      <c r="I585" s="75" t="str">
        <f t="shared" si="92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93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94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95"/>
        <v>#N/A</v>
      </c>
      <c r="AC585" s="3" t="e">
        <f t="shared" si="96"/>
        <v>#N/A</v>
      </c>
      <c r="AD585" s="62"/>
    </row>
    <row r="586" spans="1:30" ht="24.95" customHeight="1" x14ac:dyDescent="0.2">
      <c r="A586" s="55" t="str">
        <f t="shared" si="88"/>
        <v>||||||0</v>
      </c>
      <c r="B586" s="55" t="str">
        <f t="shared" si="89"/>
        <v>||||0</v>
      </c>
      <c r="C586" s="61" t="str">
        <f t="shared" si="90"/>
        <v>|0</v>
      </c>
      <c r="D586" s="31"/>
      <c r="E586" s="31"/>
      <c r="F586" s="75" t="str">
        <f t="shared" si="91"/>
        <v>/</v>
      </c>
      <c r="G586" s="31"/>
      <c r="H586" s="31"/>
      <c r="I586" s="75" t="str">
        <f t="shared" si="92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93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94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95"/>
        <v>#N/A</v>
      </c>
      <c r="AC586" s="3" t="e">
        <f t="shared" si="96"/>
        <v>#N/A</v>
      </c>
      <c r="AD586" s="62"/>
    </row>
    <row r="587" spans="1:30" ht="24.95" customHeight="1" x14ac:dyDescent="0.2">
      <c r="A587" s="55" t="str">
        <f t="shared" si="88"/>
        <v>||||||0</v>
      </c>
      <c r="B587" s="55" t="str">
        <f t="shared" si="89"/>
        <v>||||0</v>
      </c>
      <c r="C587" s="61" t="str">
        <f t="shared" si="90"/>
        <v>|0</v>
      </c>
      <c r="D587" s="31"/>
      <c r="E587" s="31"/>
      <c r="F587" s="75" t="str">
        <f t="shared" si="91"/>
        <v>/</v>
      </c>
      <c r="G587" s="31"/>
      <c r="H587" s="31"/>
      <c r="I587" s="75" t="str">
        <f t="shared" si="92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93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94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95"/>
        <v>#N/A</v>
      </c>
      <c r="AC587" s="3" t="e">
        <f t="shared" si="96"/>
        <v>#N/A</v>
      </c>
      <c r="AD587" s="62"/>
    </row>
    <row r="588" spans="1:30" ht="24.95" customHeight="1" x14ac:dyDescent="0.2">
      <c r="A588" s="55" t="str">
        <f t="shared" si="88"/>
        <v>||||||0</v>
      </c>
      <c r="B588" s="55" t="str">
        <f t="shared" si="89"/>
        <v>||||0</v>
      </c>
      <c r="C588" s="61" t="str">
        <f t="shared" si="90"/>
        <v>|0</v>
      </c>
      <c r="D588" s="31"/>
      <c r="E588" s="31"/>
      <c r="F588" s="75" t="str">
        <f t="shared" si="91"/>
        <v>/</v>
      </c>
      <c r="G588" s="31"/>
      <c r="H588" s="31"/>
      <c r="I588" s="75" t="str">
        <f t="shared" si="92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93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94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95"/>
        <v>#N/A</v>
      </c>
      <c r="AC588" s="3" t="e">
        <f t="shared" si="96"/>
        <v>#N/A</v>
      </c>
      <c r="AD588" s="62"/>
    </row>
    <row r="589" spans="1:30" ht="24.95" customHeight="1" x14ac:dyDescent="0.2">
      <c r="A589" s="55" t="str">
        <f t="shared" si="88"/>
        <v>||||||0</v>
      </c>
      <c r="B589" s="55" t="str">
        <f t="shared" si="89"/>
        <v>||||0</v>
      </c>
      <c r="C589" s="61" t="str">
        <f t="shared" si="90"/>
        <v>|0</v>
      </c>
      <c r="D589" s="31"/>
      <c r="E589" s="31"/>
      <c r="F589" s="75" t="str">
        <f t="shared" si="91"/>
        <v>/</v>
      </c>
      <c r="G589" s="31"/>
      <c r="H589" s="31"/>
      <c r="I589" s="75" t="str">
        <f t="shared" si="92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93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94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95"/>
        <v>#N/A</v>
      </c>
      <c r="AC589" s="3" t="e">
        <f t="shared" si="96"/>
        <v>#N/A</v>
      </c>
      <c r="AD589" s="62"/>
    </row>
    <row r="590" spans="1:30" ht="24.95" customHeight="1" x14ac:dyDescent="0.2">
      <c r="A590" s="55" t="str">
        <f t="shared" si="88"/>
        <v>||||||0</v>
      </c>
      <c r="B590" s="55" t="str">
        <f t="shared" si="89"/>
        <v>||||0</v>
      </c>
      <c r="C590" s="61" t="str">
        <f t="shared" si="90"/>
        <v>|0</v>
      </c>
      <c r="D590" s="31"/>
      <c r="E590" s="31"/>
      <c r="F590" s="75" t="str">
        <f t="shared" si="91"/>
        <v>/</v>
      </c>
      <c r="G590" s="31"/>
      <c r="H590" s="31"/>
      <c r="I590" s="75" t="str">
        <f t="shared" si="92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93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94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95"/>
        <v>#N/A</v>
      </c>
      <c r="AC590" s="3" t="e">
        <f t="shared" si="96"/>
        <v>#N/A</v>
      </c>
      <c r="AD590" s="62"/>
    </row>
    <row r="591" spans="1:30" ht="24.95" customHeight="1" x14ac:dyDescent="0.2">
      <c r="A591" s="55" t="str">
        <f t="shared" si="88"/>
        <v>||||||0</v>
      </c>
      <c r="B591" s="55" t="str">
        <f t="shared" si="89"/>
        <v>||||0</v>
      </c>
      <c r="C591" s="61" t="str">
        <f t="shared" si="90"/>
        <v>|0</v>
      </c>
      <c r="D591" s="31"/>
      <c r="E591" s="31"/>
      <c r="F591" s="75" t="str">
        <f t="shared" si="91"/>
        <v>/</v>
      </c>
      <c r="G591" s="31"/>
      <c r="H591" s="31"/>
      <c r="I591" s="75" t="str">
        <f t="shared" si="92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93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94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95"/>
        <v>#N/A</v>
      </c>
      <c r="AC591" s="3" t="e">
        <f t="shared" si="96"/>
        <v>#N/A</v>
      </c>
      <c r="AD591" s="62"/>
    </row>
    <row r="592" spans="1:30" ht="24.95" customHeight="1" x14ac:dyDescent="0.2">
      <c r="A592" s="55" t="str">
        <f t="shared" si="88"/>
        <v>||||||0</v>
      </c>
      <c r="B592" s="55" t="str">
        <f t="shared" si="89"/>
        <v>||||0</v>
      </c>
      <c r="C592" s="61" t="str">
        <f t="shared" si="90"/>
        <v>|0</v>
      </c>
      <c r="D592" s="31"/>
      <c r="E592" s="31"/>
      <c r="F592" s="75" t="str">
        <f t="shared" si="91"/>
        <v>/</v>
      </c>
      <c r="G592" s="31"/>
      <c r="H592" s="31"/>
      <c r="I592" s="75" t="str">
        <f t="shared" si="92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93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94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95"/>
        <v>#N/A</v>
      </c>
      <c r="AC592" s="3" t="e">
        <f t="shared" si="96"/>
        <v>#N/A</v>
      </c>
      <c r="AD592" s="62"/>
    </row>
    <row r="593" spans="1:30" ht="24.95" customHeight="1" x14ac:dyDescent="0.2">
      <c r="A593" s="55" t="str">
        <f t="shared" si="88"/>
        <v>||||||0</v>
      </c>
      <c r="B593" s="55" t="str">
        <f t="shared" si="89"/>
        <v>||||0</v>
      </c>
      <c r="C593" s="61" t="str">
        <f t="shared" si="90"/>
        <v>|0</v>
      </c>
      <c r="D593" s="31"/>
      <c r="E593" s="31"/>
      <c r="F593" s="75" t="str">
        <f t="shared" si="91"/>
        <v>/</v>
      </c>
      <c r="G593" s="31"/>
      <c r="H593" s="31"/>
      <c r="I593" s="75" t="str">
        <f t="shared" si="92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93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94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95"/>
        <v>#N/A</v>
      </c>
      <c r="AC593" s="3" t="e">
        <f t="shared" si="96"/>
        <v>#N/A</v>
      </c>
      <c r="AD593" s="62"/>
    </row>
    <row r="594" spans="1:30" ht="24.95" customHeight="1" x14ac:dyDescent="0.2">
      <c r="A594" s="55" t="str">
        <f t="shared" si="88"/>
        <v>||||||0</v>
      </c>
      <c r="B594" s="55" t="str">
        <f t="shared" si="89"/>
        <v>||||0</v>
      </c>
      <c r="C594" s="61" t="str">
        <f t="shared" si="90"/>
        <v>|0</v>
      </c>
      <c r="D594" s="31"/>
      <c r="E594" s="31"/>
      <c r="F594" s="75" t="str">
        <f t="shared" si="91"/>
        <v>/</v>
      </c>
      <c r="G594" s="31"/>
      <c r="H594" s="31"/>
      <c r="I594" s="75" t="str">
        <f t="shared" si="92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93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94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95"/>
        <v>#N/A</v>
      </c>
      <c r="AC594" s="3" t="e">
        <f t="shared" si="96"/>
        <v>#N/A</v>
      </c>
      <c r="AD594" s="62"/>
    </row>
    <row r="595" spans="1:30" ht="24.95" customHeight="1" x14ac:dyDescent="0.2">
      <c r="A595" s="55" t="str">
        <f t="shared" si="88"/>
        <v>||||||0</v>
      </c>
      <c r="B595" s="55" t="str">
        <f t="shared" si="89"/>
        <v>||||0</v>
      </c>
      <c r="C595" s="61" t="str">
        <f t="shared" si="90"/>
        <v>|0</v>
      </c>
      <c r="D595" s="31"/>
      <c r="E595" s="31"/>
      <c r="F595" s="75" t="str">
        <f t="shared" si="91"/>
        <v>/</v>
      </c>
      <c r="G595" s="31"/>
      <c r="H595" s="31"/>
      <c r="I595" s="75" t="str">
        <f t="shared" si="92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93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94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95"/>
        <v>#N/A</v>
      </c>
      <c r="AC595" s="3" t="e">
        <f t="shared" si="96"/>
        <v>#N/A</v>
      </c>
      <c r="AD595" s="62"/>
    </row>
    <row r="596" spans="1:30" ht="24.95" customHeight="1" x14ac:dyDescent="0.2">
      <c r="A596" s="55" t="str">
        <f t="shared" si="88"/>
        <v>||||||0</v>
      </c>
      <c r="B596" s="55" t="str">
        <f t="shared" si="89"/>
        <v>||||0</v>
      </c>
      <c r="C596" s="61" t="str">
        <f t="shared" si="90"/>
        <v>|0</v>
      </c>
      <c r="D596" s="31"/>
      <c r="E596" s="31"/>
      <c r="F596" s="75" t="str">
        <f t="shared" si="91"/>
        <v>/</v>
      </c>
      <c r="G596" s="31"/>
      <c r="H596" s="31"/>
      <c r="I596" s="75" t="str">
        <f t="shared" si="92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93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94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95"/>
        <v>#N/A</v>
      </c>
      <c r="AC596" s="3" t="e">
        <f t="shared" si="96"/>
        <v>#N/A</v>
      </c>
      <c r="AD596" s="62"/>
    </row>
    <row r="597" spans="1:30" ht="24.95" customHeight="1" x14ac:dyDescent="0.2">
      <c r="A597" s="55" t="str">
        <f t="shared" si="88"/>
        <v>||||||0</v>
      </c>
      <c r="B597" s="55" t="str">
        <f t="shared" si="89"/>
        <v>||||0</v>
      </c>
      <c r="C597" s="61" t="str">
        <f t="shared" si="90"/>
        <v>|0</v>
      </c>
      <c r="D597" s="31"/>
      <c r="E597" s="31"/>
      <c r="F597" s="75" t="str">
        <f t="shared" si="91"/>
        <v>/</v>
      </c>
      <c r="G597" s="31"/>
      <c r="H597" s="31"/>
      <c r="I597" s="75" t="str">
        <f t="shared" si="92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93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94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95"/>
        <v>#N/A</v>
      </c>
      <c r="AC597" s="3" t="e">
        <f t="shared" si="96"/>
        <v>#N/A</v>
      </c>
      <c r="AD597" s="62"/>
    </row>
    <row r="598" spans="1:30" ht="24.95" customHeight="1" x14ac:dyDescent="0.2">
      <c r="A598" s="55" t="str">
        <f t="shared" si="88"/>
        <v>||||||0</v>
      </c>
      <c r="B598" s="55" t="str">
        <f t="shared" si="89"/>
        <v>||||0</v>
      </c>
      <c r="C598" s="61" t="str">
        <f t="shared" si="90"/>
        <v>|0</v>
      </c>
      <c r="D598" s="31"/>
      <c r="E598" s="31"/>
      <c r="F598" s="75" t="str">
        <f t="shared" si="91"/>
        <v>/</v>
      </c>
      <c r="G598" s="31"/>
      <c r="H598" s="31"/>
      <c r="I598" s="75" t="str">
        <f t="shared" si="92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93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94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95"/>
        <v>#N/A</v>
      </c>
      <c r="AC598" s="3" t="e">
        <f t="shared" si="96"/>
        <v>#N/A</v>
      </c>
      <c r="AD598" s="62"/>
    </row>
    <row r="599" spans="1:30" ht="24.95" customHeight="1" x14ac:dyDescent="0.2">
      <c r="A599" s="55" t="str">
        <f t="shared" si="88"/>
        <v>||||||0</v>
      </c>
      <c r="B599" s="55" t="str">
        <f t="shared" si="89"/>
        <v>||||0</v>
      </c>
      <c r="C599" s="61" t="str">
        <f t="shared" si="90"/>
        <v>|0</v>
      </c>
      <c r="D599" s="31"/>
      <c r="E599" s="31"/>
      <c r="F599" s="75" t="str">
        <f t="shared" si="91"/>
        <v>/</v>
      </c>
      <c r="G599" s="31"/>
      <c r="H599" s="31"/>
      <c r="I599" s="75" t="str">
        <f t="shared" si="92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93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94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95"/>
        <v>#N/A</v>
      </c>
      <c r="AC599" s="3" t="e">
        <f t="shared" si="96"/>
        <v>#N/A</v>
      </c>
      <c r="AD599" s="62"/>
    </row>
    <row r="600" spans="1:30" ht="24.95" customHeight="1" x14ac:dyDescent="0.2">
      <c r="A600" s="55" t="str">
        <f t="shared" si="88"/>
        <v>||||||0</v>
      </c>
      <c r="B600" s="55" t="str">
        <f t="shared" si="89"/>
        <v>||||0</v>
      </c>
      <c r="C600" s="61" t="str">
        <f t="shared" si="90"/>
        <v>|0</v>
      </c>
      <c r="D600" s="31"/>
      <c r="E600" s="31"/>
      <c r="F600" s="75" t="str">
        <f t="shared" si="91"/>
        <v>/</v>
      </c>
      <c r="G600" s="31"/>
      <c r="H600" s="31"/>
      <c r="I600" s="75" t="str">
        <f t="shared" si="92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93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94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95"/>
        <v>#N/A</v>
      </c>
      <c r="AC600" s="3" t="e">
        <f t="shared" si="96"/>
        <v>#N/A</v>
      </c>
      <c r="AD600" s="62"/>
    </row>
    <row r="601" spans="1:30" ht="24.95" customHeight="1" x14ac:dyDescent="0.2">
      <c r="A601" s="55" t="str">
        <f t="shared" si="88"/>
        <v>||||||0</v>
      </c>
      <c r="B601" s="55" t="str">
        <f t="shared" si="89"/>
        <v>||||0</v>
      </c>
      <c r="C601" s="61" t="str">
        <f t="shared" si="90"/>
        <v>|0</v>
      </c>
      <c r="D601" s="31"/>
      <c r="E601" s="31"/>
      <c r="F601" s="75" t="str">
        <f t="shared" si="91"/>
        <v>/</v>
      </c>
      <c r="G601" s="31"/>
      <c r="H601" s="31"/>
      <c r="I601" s="75" t="str">
        <f t="shared" si="92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93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94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95"/>
        <v>#N/A</v>
      </c>
      <c r="AC601" s="3" t="e">
        <f t="shared" si="96"/>
        <v>#N/A</v>
      </c>
      <c r="AD601" s="62"/>
    </row>
    <row r="602" spans="1:30" ht="24.95" customHeight="1" x14ac:dyDescent="0.2">
      <c r="A602" s="55" t="str">
        <f t="shared" si="88"/>
        <v>||||||0</v>
      </c>
      <c r="B602" s="55" t="str">
        <f t="shared" si="89"/>
        <v>||||0</v>
      </c>
      <c r="C602" s="61" t="str">
        <f t="shared" si="90"/>
        <v>|0</v>
      </c>
      <c r="D602" s="31"/>
      <c r="E602" s="31"/>
      <c r="F602" s="75" t="str">
        <f t="shared" si="91"/>
        <v>/</v>
      </c>
      <c r="G602" s="31"/>
      <c r="H602" s="31"/>
      <c r="I602" s="75" t="str">
        <f t="shared" si="92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93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94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95"/>
        <v>#N/A</v>
      </c>
      <c r="AC602" s="3" t="e">
        <f t="shared" si="96"/>
        <v>#N/A</v>
      </c>
      <c r="AD602" s="62"/>
    </row>
    <row r="603" spans="1:30" ht="24.95" customHeight="1" x14ac:dyDescent="0.2">
      <c r="A603" s="55" t="str">
        <f t="shared" si="88"/>
        <v>||||||0</v>
      </c>
      <c r="B603" s="55" t="str">
        <f t="shared" si="89"/>
        <v>||||0</v>
      </c>
      <c r="C603" s="61" t="str">
        <f t="shared" si="90"/>
        <v>|0</v>
      </c>
      <c r="D603" s="31"/>
      <c r="E603" s="31"/>
      <c r="F603" s="75" t="str">
        <f t="shared" si="91"/>
        <v>/</v>
      </c>
      <c r="G603" s="31"/>
      <c r="H603" s="31"/>
      <c r="I603" s="75" t="str">
        <f t="shared" si="92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93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94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95"/>
        <v>#N/A</v>
      </c>
      <c r="AC603" s="3" t="e">
        <f t="shared" si="96"/>
        <v>#N/A</v>
      </c>
      <c r="AD603" s="62"/>
    </row>
    <row r="604" spans="1:30" ht="24.95" customHeight="1" x14ac:dyDescent="0.2">
      <c r="A604" s="55" t="str">
        <f t="shared" si="88"/>
        <v>||||||0</v>
      </c>
      <c r="B604" s="55" t="str">
        <f t="shared" si="89"/>
        <v>||||0</v>
      </c>
      <c r="C604" s="61" t="str">
        <f t="shared" si="90"/>
        <v>|0</v>
      </c>
      <c r="D604" s="31"/>
      <c r="E604" s="31"/>
      <c r="F604" s="75" t="str">
        <f t="shared" si="91"/>
        <v>/</v>
      </c>
      <c r="G604" s="31"/>
      <c r="H604" s="31"/>
      <c r="I604" s="75" t="str">
        <f t="shared" si="92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93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94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95"/>
        <v>#N/A</v>
      </c>
      <c r="AC604" s="3" t="e">
        <f t="shared" si="96"/>
        <v>#N/A</v>
      </c>
      <c r="AD604" s="62"/>
    </row>
    <row r="605" spans="1:30" ht="24.95" customHeight="1" x14ac:dyDescent="0.2">
      <c r="A605" s="55" t="str">
        <f t="shared" si="88"/>
        <v>||||||0</v>
      </c>
      <c r="B605" s="55" t="str">
        <f t="shared" si="89"/>
        <v>||||0</v>
      </c>
      <c r="C605" s="61" t="str">
        <f t="shared" si="90"/>
        <v>|0</v>
      </c>
      <c r="D605" s="31"/>
      <c r="E605" s="31"/>
      <c r="F605" s="75" t="str">
        <f t="shared" si="91"/>
        <v>/</v>
      </c>
      <c r="G605" s="31"/>
      <c r="H605" s="31"/>
      <c r="I605" s="75" t="str">
        <f t="shared" si="92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93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94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95"/>
        <v>#N/A</v>
      </c>
      <c r="AC605" s="3" t="e">
        <f t="shared" si="96"/>
        <v>#N/A</v>
      </c>
      <c r="AD605" s="62"/>
    </row>
    <row r="606" spans="1:30" ht="24.95" customHeight="1" x14ac:dyDescent="0.2">
      <c r="A606" s="55" t="str">
        <f t="shared" si="88"/>
        <v>||||||0</v>
      </c>
      <c r="B606" s="55" t="str">
        <f t="shared" si="89"/>
        <v>||||0</v>
      </c>
      <c r="C606" s="61" t="str">
        <f t="shared" si="90"/>
        <v>|0</v>
      </c>
      <c r="D606" s="31"/>
      <c r="E606" s="31"/>
      <c r="F606" s="75" t="str">
        <f t="shared" si="91"/>
        <v>/</v>
      </c>
      <c r="G606" s="31"/>
      <c r="H606" s="31"/>
      <c r="I606" s="75" t="str">
        <f t="shared" si="92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93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94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95"/>
        <v>#N/A</v>
      </c>
      <c r="AC606" s="3" t="e">
        <f t="shared" si="96"/>
        <v>#N/A</v>
      </c>
      <c r="AD606" s="62"/>
    </row>
    <row r="607" spans="1:30" ht="24.95" customHeight="1" x14ac:dyDescent="0.2">
      <c r="A607" s="55" t="str">
        <f t="shared" si="88"/>
        <v>||||||0</v>
      </c>
      <c r="B607" s="55" t="str">
        <f t="shared" si="89"/>
        <v>||||0</v>
      </c>
      <c r="C607" s="61" t="str">
        <f t="shared" si="90"/>
        <v>|0</v>
      </c>
      <c r="D607" s="31"/>
      <c r="E607" s="31"/>
      <c r="F607" s="75" t="str">
        <f t="shared" si="91"/>
        <v>/</v>
      </c>
      <c r="G607" s="31"/>
      <c r="H607" s="31"/>
      <c r="I607" s="75" t="str">
        <f t="shared" si="92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93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94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95"/>
        <v>#N/A</v>
      </c>
      <c r="AC607" s="3" t="e">
        <f t="shared" si="96"/>
        <v>#N/A</v>
      </c>
      <c r="AD607" s="62"/>
    </row>
    <row r="608" spans="1:30" ht="24.95" customHeight="1" x14ac:dyDescent="0.2">
      <c r="A608" s="55" t="str">
        <f t="shared" si="88"/>
        <v>||||||0</v>
      </c>
      <c r="B608" s="55" t="str">
        <f t="shared" si="89"/>
        <v>||||0</v>
      </c>
      <c r="C608" s="61" t="str">
        <f t="shared" si="90"/>
        <v>|0</v>
      </c>
      <c r="D608" s="31"/>
      <c r="E608" s="31"/>
      <c r="F608" s="75" t="str">
        <f t="shared" si="91"/>
        <v>/</v>
      </c>
      <c r="G608" s="31"/>
      <c r="H608" s="31"/>
      <c r="I608" s="75" t="str">
        <f t="shared" si="92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93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94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95"/>
        <v>#N/A</v>
      </c>
      <c r="AC608" s="3" t="e">
        <f t="shared" si="96"/>
        <v>#N/A</v>
      </c>
      <c r="AD608" s="62"/>
    </row>
    <row r="609" spans="1:30" ht="24.95" customHeight="1" x14ac:dyDescent="0.2">
      <c r="A609" s="55" t="str">
        <f t="shared" si="88"/>
        <v>||||||0</v>
      </c>
      <c r="B609" s="55" t="str">
        <f t="shared" si="89"/>
        <v>||||0</v>
      </c>
      <c r="C609" s="61" t="str">
        <f t="shared" si="90"/>
        <v>|0</v>
      </c>
      <c r="D609" s="31"/>
      <c r="E609" s="31"/>
      <c r="F609" s="75" t="str">
        <f t="shared" si="91"/>
        <v>/</v>
      </c>
      <c r="G609" s="31"/>
      <c r="H609" s="31"/>
      <c r="I609" s="75" t="str">
        <f t="shared" si="92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93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94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95"/>
        <v>#N/A</v>
      </c>
      <c r="AC609" s="3" t="e">
        <f t="shared" si="96"/>
        <v>#N/A</v>
      </c>
      <c r="AD609" s="62"/>
    </row>
    <row r="610" spans="1:30" ht="24.95" customHeight="1" x14ac:dyDescent="0.2">
      <c r="A610" s="55" t="str">
        <f t="shared" si="88"/>
        <v>||||||0</v>
      </c>
      <c r="B610" s="55" t="str">
        <f t="shared" si="89"/>
        <v>||||0</v>
      </c>
      <c r="C610" s="61" t="str">
        <f t="shared" si="90"/>
        <v>|0</v>
      </c>
      <c r="D610" s="31"/>
      <c r="E610" s="31"/>
      <c r="F610" s="75" t="str">
        <f t="shared" si="91"/>
        <v>/</v>
      </c>
      <c r="G610" s="31"/>
      <c r="H610" s="31"/>
      <c r="I610" s="75" t="str">
        <f t="shared" si="92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93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94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95"/>
        <v>#N/A</v>
      </c>
      <c r="AC610" s="3" t="e">
        <f t="shared" si="96"/>
        <v>#N/A</v>
      </c>
      <c r="AD610" s="62"/>
    </row>
    <row r="611" spans="1:30" ht="24.95" customHeight="1" x14ac:dyDescent="0.2">
      <c r="A611" s="55" t="str">
        <f t="shared" si="88"/>
        <v>||||||0</v>
      </c>
      <c r="B611" s="55" t="str">
        <f t="shared" si="89"/>
        <v>||||0</v>
      </c>
      <c r="C611" s="61" t="str">
        <f t="shared" si="90"/>
        <v>|0</v>
      </c>
      <c r="D611" s="31"/>
      <c r="E611" s="31"/>
      <c r="F611" s="75" t="str">
        <f t="shared" si="91"/>
        <v>/</v>
      </c>
      <c r="G611" s="31"/>
      <c r="H611" s="31"/>
      <c r="I611" s="75" t="str">
        <f t="shared" si="92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93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94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95"/>
        <v>#N/A</v>
      </c>
      <c r="AC611" s="3" t="e">
        <f t="shared" si="96"/>
        <v>#N/A</v>
      </c>
      <c r="AD611" s="62"/>
    </row>
    <row r="612" spans="1:30" ht="24.95" customHeight="1" x14ac:dyDescent="0.2">
      <c r="A612" s="55" t="str">
        <f t="shared" si="88"/>
        <v>||||||0</v>
      </c>
      <c r="B612" s="55" t="str">
        <f t="shared" si="89"/>
        <v>||||0</v>
      </c>
      <c r="C612" s="61" t="str">
        <f t="shared" si="90"/>
        <v>|0</v>
      </c>
      <c r="D612" s="31"/>
      <c r="E612" s="31"/>
      <c r="F612" s="75" t="str">
        <f t="shared" si="91"/>
        <v>/</v>
      </c>
      <c r="G612" s="31"/>
      <c r="H612" s="31"/>
      <c r="I612" s="75" t="str">
        <f t="shared" si="92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93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94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95"/>
        <v>#N/A</v>
      </c>
      <c r="AC612" s="3" t="e">
        <f t="shared" si="96"/>
        <v>#N/A</v>
      </c>
      <c r="AD612" s="62"/>
    </row>
    <row r="613" spans="1:30" ht="24.95" customHeight="1" x14ac:dyDescent="0.2">
      <c r="A613" s="55" t="str">
        <f t="shared" si="88"/>
        <v>||||||0</v>
      </c>
      <c r="B613" s="55" t="str">
        <f t="shared" si="89"/>
        <v>||||0</v>
      </c>
      <c r="C613" s="61" t="str">
        <f t="shared" si="90"/>
        <v>|0</v>
      </c>
      <c r="D613" s="31"/>
      <c r="E613" s="31"/>
      <c r="F613" s="75" t="str">
        <f t="shared" si="91"/>
        <v>/</v>
      </c>
      <c r="G613" s="31"/>
      <c r="H613" s="31"/>
      <c r="I613" s="75" t="str">
        <f t="shared" si="92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93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94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95"/>
        <v>#N/A</v>
      </c>
      <c r="AC613" s="3" t="e">
        <f t="shared" si="96"/>
        <v>#N/A</v>
      </c>
      <c r="AD613" s="62"/>
    </row>
    <row r="614" spans="1:30" ht="24.95" customHeight="1" x14ac:dyDescent="0.2">
      <c r="A614" s="55" t="str">
        <f t="shared" si="88"/>
        <v>||||||0</v>
      </c>
      <c r="B614" s="55" t="str">
        <f t="shared" si="89"/>
        <v>||||0</v>
      </c>
      <c r="C614" s="61" t="str">
        <f t="shared" si="90"/>
        <v>|0</v>
      </c>
      <c r="D614" s="31"/>
      <c r="E614" s="31"/>
      <c r="F614" s="75" t="str">
        <f t="shared" si="91"/>
        <v>/</v>
      </c>
      <c r="G614" s="31"/>
      <c r="H614" s="31"/>
      <c r="I614" s="75" t="str">
        <f t="shared" si="92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93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94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95"/>
        <v>#N/A</v>
      </c>
      <c r="AC614" s="3" t="e">
        <f t="shared" si="96"/>
        <v>#N/A</v>
      </c>
      <c r="AD614" s="62"/>
    </row>
    <row r="615" spans="1:30" ht="24.95" customHeight="1" x14ac:dyDescent="0.2">
      <c r="A615" s="55" t="str">
        <f t="shared" si="88"/>
        <v>||||||0</v>
      </c>
      <c r="B615" s="55" t="str">
        <f t="shared" si="89"/>
        <v>||||0</v>
      </c>
      <c r="C615" s="61" t="str">
        <f t="shared" si="90"/>
        <v>|0</v>
      </c>
      <c r="D615" s="31"/>
      <c r="E615" s="31"/>
      <c r="F615" s="75" t="str">
        <f t="shared" si="91"/>
        <v>/</v>
      </c>
      <c r="G615" s="31"/>
      <c r="H615" s="31"/>
      <c r="I615" s="75" t="str">
        <f t="shared" si="92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93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94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95"/>
        <v>#N/A</v>
      </c>
      <c r="AC615" s="3" t="e">
        <f t="shared" si="96"/>
        <v>#N/A</v>
      </c>
      <c r="AD615" s="62"/>
    </row>
    <row r="616" spans="1:30" ht="24.95" customHeight="1" x14ac:dyDescent="0.2">
      <c r="A616" s="55" t="str">
        <f t="shared" si="88"/>
        <v>||||||0</v>
      </c>
      <c r="B616" s="55" t="str">
        <f t="shared" si="89"/>
        <v>||||0</v>
      </c>
      <c r="C616" s="61" t="str">
        <f t="shared" si="90"/>
        <v>|0</v>
      </c>
      <c r="D616" s="31"/>
      <c r="E616" s="31"/>
      <c r="F616" s="75" t="str">
        <f t="shared" si="91"/>
        <v>/</v>
      </c>
      <c r="G616" s="31"/>
      <c r="H616" s="31"/>
      <c r="I616" s="75" t="str">
        <f t="shared" si="92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93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94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95"/>
        <v>#N/A</v>
      </c>
      <c r="AC616" s="3" t="e">
        <f t="shared" si="96"/>
        <v>#N/A</v>
      </c>
      <c r="AD616" s="62"/>
    </row>
    <row r="617" spans="1:30" ht="24.95" customHeight="1" x14ac:dyDescent="0.2">
      <c r="A617" s="55" t="str">
        <f t="shared" si="88"/>
        <v>||||||0</v>
      </c>
      <c r="B617" s="55" t="str">
        <f t="shared" si="89"/>
        <v>||||0</v>
      </c>
      <c r="C617" s="61" t="str">
        <f t="shared" si="90"/>
        <v>|0</v>
      </c>
      <c r="D617" s="31"/>
      <c r="E617" s="31"/>
      <c r="F617" s="75" t="str">
        <f t="shared" si="91"/>
        <v>/</v>
      </c>
      <c r="G617" s="31"/>
      <c r="H617" s="31"/>
      <c r="I617" s="75" t="str">
        <f t="shared" si="92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93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94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95"/>
        <v>#N/A</v>
      </c>
      <c r="AC617" s="3" t="e">
        <f t="shared" si="96"/>
        <v>#N/A</v>
      </c>
      <c r="AD617" s="62"/>
    </row>
    <row r="618" spans="1:30" ht="24.95" customHeight="1" x14ac:dyDescent="0.2">
      <c r="A618" s="55" t="str">
        <f t="shared" si="88"/>
        <v>||||||0</v>
      </c>
      <c r="B618" s="55" t="str">
        <f t="shared" si="89"/>
        <v>||||0</v>
      </c>
      <c r="C618" s="61" t="str">
        <f t="shared" si="90"/>
        <v>|0</v>
      </c>
      <c r="D618" s="31"/>
      <c r="E618" s="31"/>
      <c r="F618" s="75" t="str">
        <f t="shared" si="91"/>
        <v>/</v>
      </c>
      <c r="G618" s="31"/>
      <c r="H618" s="31"/>
      <c r="I618" s="75" t="str">
        <f t="shared" si="92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93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94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95"/>
        <v>#N/A</v>
      </c>
      <c r="AC618" s="3" t="e">
        <f t="shared" si="96"/>
        <v>#N/A</v>
      </c>
      <c r="AD618" s="62"/>
    </row>
    <row r="619" spans="1:30" ht="24.95" customHeight="1" x14ac:dyDescent="0.2">
      <c r="A619" s="55" t="str">
        <f t="shared" si="88"/>
        <v>||||||0</v>
      </c>
      <c r="B619" s="55" t="str">
        <f t="shared" si="89"/>
        <v>||||0</v>
      </c>
      <c r="C619" s="61" t="str">
        <f t="shared" si="90"/>
        <v>|0</v>
      </c>
      <c r="D619" s="31"/>
      <c r="E619" s="31"/>
      <c r="F619" s="75" t="str">
        <f t="shared" si="91"/>
        <v>/</v>
      </c>
      <c r="G619" s="31"/>
      <c r="H619" s="31"/>
      <c r="I619" s="75" t="str">
        <f t="shared" si="92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93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94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95"/>
        <v>#N/A</v>
      </c>
      <c r="AC619" s="3" t="e">
        <f t="shared" si="96"/>
        <v>#N/A</v>
      </c>
      <c r="AD619" s="62"/>
    </row>
    <row r="620" spans="1:30" ht="24.95" customHeight="1" x14ac:dyDescent="0.2">
      <c r="A620" s="55" t="str">
        <f t="shared" si="88"/>
        <v>||||||0</v>
      </c>
      <c r="B620" s="55" t="str">
        <f t="shared" si="89"/>
        <v>||||0</v>
      </c>
      <c r="C620" s="61" t="str">
        <f t="shared" si="90"/>
        <v>|0</v>
      </c>
      <c r="D620" s="31"/>
      <c r="E620" s="31"/>
      <c r="F620" s="75" t="str">
        <f t="shared" si="91"/>
        <v>/</v>
      </c>
      <c r="G620" s="31"/>
      <c r="H620" s="31"/>
      <c r="I620" s="75" t="str">
        <f t="shared" si="92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93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94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95"/>
        <v>#N/A</v>
      </c>
      <c r="AC620" s="3" t="e">
        <f t="shared" si="96"/>
        <v>#N/A</v>
      </c>
      <c r="AD620" s="62"/>
    </row>
    <row r="621" spans="1:30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D621" s="31"/>
      <c r="E621" s="31"/>
      <c r="F621" s="75" t="str">
        <f t="shared" si="91"/>
        <v>/</v>
      </c>
      <c r="G621" s="31"/>
      <c r="H621" s="31"/>
      <c r="I621" s="75" t="str">
        <f t="shared" si="92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93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94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95"/>
        <v>#N/A</v>
      </c>
      <c r="AC621" s="3" t="e">
        <f t="shared" si="96"/>
        <v>#N/A</v>
      </c>
      <c r="AD621" s="62"/>
    </row>
    <row r="622" spans="1:30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D622" s="31"/>
      <c r="E622" s="31"/>
      <c r="F622" s="75" t="str">
        <f t="shared" si="91"/>
        <v>/</v>
      </c>
      <c r="G622" s="31"/>
      <c r="H622" s="31"/>
      <c r="I622" s="75" t="str">
        <f t="shared" si="92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93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94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95"/>
        <v>#N/A</v>
      </c>
      <c r="AC622" s="3" t="e">
        <f t="shared" si="96"/>
        <v>#N/A</v>
      </c>
      <c r="AD622" s="62"/>
    </row>
    <row r="623" spans="1:30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D623" s="31"/>
      <c r="E623" s="31"/>
      <c r="F623" s="75" t="str">
        <f t="shared" si="91"/>
        <v>/</v>
      </c>
      <c r="G623" s="31"/>
      <c r="H623" s="31"/>
      <c r="I623" s="75" t="str">
        <f t="shared" si="92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93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94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95"/>
        <v>#N/A</v>
      </c>
      <c r="AC623" s="3" t="e">
        <f t="shared" si="96"/>
        <v>#N/A</v>
      </c>
      <c r="AD623" s="62"/>
    </row>
    <row r="624" spans="1:30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D624" s="31"/>
      <c r="E624" s="31"/>
      <c r="F624" s="75" t="str">
        <f t="shared" si="91"/>
        <v>/</v>
      </c>
      <c r="G624" s="31"/>
      <c r="H624" s="31"/>
      <c r="I624" s="75" t="str">
        <f t="shared" si="92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93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94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95"/>
        <v>#N/A</v>
      </c>
      <c r="AC624" s="3" t="e">
        <f t="shared" si="96"/>
        <v>#N/A</v>
      </c>
      <c r="AD624" s="62"/>
    </row>
    <row r="625" spans="1:30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D625" s="31"/>
      <c r="E625" s="31"/>
      <c r="F625" s="75" t="str">
        <f t="shared" si="91"/>
        <v>/</v>
      </c>
      <c r="G625" s="31"/>
      <c r="H625" s="31"/>
      <c r="I625" s="75" t="str">
        <f t="shared" si="92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93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94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95"/>
        <v>#N/A</v>
      </c>
      <c r="AC625" s="3" t="e">
        <f t="shared" si="96"/>
        <v>#N/A</v>
      </c>
      <c r="AD625" s="62"/>
    </row>
    <row r="626" spans="1:30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D626" s="31"/>
      <c r="E626" s="31"/>
      <c r="F626" s="75" t="str">
        <f t="shared" si="91"/>
        <v>/</v>
      </c>
      <c r="G626" s="31"/>
      <c r="H626" s="31"/>
      <c r="I626" s="75" t="str">
        <f t="shared" si="92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93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94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95"/>
        <v>#N/A</v>
      </c>
      <c r="AC626" s="3" t="e">
        <f t="shared" si="96"/>
        <v>#N/A</v>
      </c>
      <c r="AD626" s="62"/>
    </row>
    <row r="627" spans="1:30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D627" s="31"/>
      <c r="E627" s="31"/>
      <c r="F627" s="75" t="str">
        <f t="shared" si="91"/>
        <v>/</v>
      </c>
      <c r="G627" s="31"/>
      <c r="H627" s="31"/>
      <c r="I627" s="75" t="str">
        <f t="shared" si="92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93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94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95"/>
        <v>#N/A</v>
      </c>
      <c r="AC627" s="3" t="e">
        <f t="shared" si="96"/>
        <v>#N/A</v>
      </c>
      <c r="AD627" s="62"/>
    </row>
    <row r="628" spans="1:30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D628" s="31"/>
      <c r="E628" s="31"/>
      <c r="F628" s="75" t="str">
        <f t="shared" si="91"/>
        <v>/</v>
      </c>
      <c r="G628" s="31"/>
      <c r="H628" s="31"/>
      <c r="I628" s="75" t="str">
        <f t="shared" si="92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93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94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95"/>
        <v>#N/A</v>
      </c>
      <c r="AC628" s="3" t="e">
        <f t="shared" si="96"/>
        <v>#N/A</v>
      </c>
      <c r="AD628" s="62"/>
    </row>
    <row r="629" spans="1:30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D629" s="31"/>
      <c r="E629" s="31"/>
      <c r="F629" s="75" t="str">
        <f t="shared" si="91"/>
        <v>/</v>
      </c>
      <c r="G629" s="31"/>
      <c r="H629" s="31"/>
      <c r="I629" s="75" t="str">
        <f t="shared" si="92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93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94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95"/>
        <v>#N/A</v>
      </c>
      <c r="AC629" s="3" t="e">
        <f t="shared" si="96"/>
        <v>#N/A</v>
      </c>
      <c r="AD629" s="62"/>
    </row>
    <row r="630" spans="1:30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D630" s="31"/>
      <c r="E630" s="31"/>
      <c r="F630" s="75" t="str">
        <f t="shared" si="91"/>
        <v>/</v>
      </c>
      <c r="G630" s="31"/>
      <c r="H630" s="31"/>
      <c r="I630" s="75" t="str">
        <f t="shared" si="92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93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94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95"/>
        <v>#N/A</v>
      </c>
      <c r="AC630" s="3" t="e">
        <f t="shared" si="96"/>
        <v>#N/A</v>
      </c>
      <c r="AD630" s="62"/>
    </row>
    <row r="631" spans="1:30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D631" s="31"/>
      <c r="E631" s="31"/>
      <c r="F631" s="75" t="str">
        <f t="shared" si="91"/>
        <v>/</v>
      </c>
      <c r="G631" s="31"/>
      <c r="H631" s="31"/>
      <c r="I631" s="75" t="str">
        <f t="shared" si="92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93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94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95"/>
        <v>#N/A</v>
      </c>
      <c r="AC631" s="3" t="e">
        <f t="shared" si="96"/>
        <v>#N/A</v>
      </c>
      <c r="AD631" s="62"/>
    </row>
    <row r="632" spans="1:30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D632" s="31"/>
      <c r="E632" s="31"/>
      <c r="F632" s="75" t="str">
        <f t="shared" si="91"/>
        <v>/</v>
      </c>
      <c r="G632" s="31"/>
      <c r="H632" s="31"/>
      <c r="I632" s="75" t="str">
        <f t="shared" si="92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93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94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95"/>
        <v>#N/A</v>
      </c>
      <c r="AC632" s="3" t="e">
        <f t="shared" si="96"/>
        <v>#N/A</v>
      </c>
      <c r="AD632" s="62"/>
    </row>
    <row r="633" spans="1:30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D633" s="31"/>
      <c r="E633" s="31"/>
      <c r="F633" s="75" t="str">
        <f t="shared" si="91"/>
        <v>/</v>
      </c>
      <c r="G633" s="31"/>
      <c r="H633" s="31"/>
      <c r="I633" s="75" t="str">
        <f t="shared" si="92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93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94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95"/>
        <v>#N/A</v>
      </c>
      <c r="AC633" s="3" t="e">
        <f t="shared" si="96"/>
        <v>#N/A</v>
      </c>
      <c r="AD633" s="62"/>
    </row>
    <row r="634" spans="1:30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D634" s="31"/>
      <c r="E634" s="31"/>
      <c r="F634" s="75" t="str">
        <f t="shared" si="91"/>
        <v>/</v>
      </c>
      <c r="G634" s="31"/>
      <c r="H634" s="31"/>
      <c r="I634" s="75" t="str">
        <f t="shared" si="92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93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94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95"/>
        <v>#N/A</v>
      </c>
      <c r="AC634" s="3" t="e">
        <f t="shared" si="96"/>
        <v>#N/A</v>
      </c>
      <c r="AD634" s="62"/>
    </row>
    <row r="635" spans="1:30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D635" s="31"/>
      <c r="E635" s="31"/>
      <c r="F635" s="75" t="str">
        <f t="shared" si="91"/>
        <v>/</v>
      </c>
      <c r="G635" s="31"/>
      <c r="H635" s="31"/>
      <c r="I635" s="75" t="str">
        <f t="shared" si="92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93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94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95"/>
        <v>#N/A</v>
      </c>
      <c r="AC635" s="3" t="e">
        <f t="shared" si="96"/>
        <v>#N/A</v>
      </c>
      <c r="AD635" s="62"/>
    </row>
    <row r="636" spans="1:30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D636" s="31"/>
      <c r="E636" s="31"/>
      <c r="F636" s="75" t="str">
        <f t="shared" si="91"/>
        <v>/</v>
      </c>
      <c r="G636" s="31"/>
      <c r="H636" s="31"/>
      <c r="I636" s="75" t="str">
        <f t="shared" si="92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93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94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95"/>
        <v>#N/A</v>
      </c>
      <c r="AC636" s="3" t="e">
        <f t="shared" si="96"/>
        <v>#N/A</v>
      </c>
      <c r="AD636" s="62"/>
    </row>
    <row r="637" spans="1:30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D637" s="31"/>
      <c r="E637" s="31"/>
      <c r="F637" s="75" t="str">
        <f t="shared" si="91"/>
        <v>/</v>
      </c>
      <c r="G637" s="31"/>
      <c r="H637" s="31"/>
      <c r="I637" s="75" t="str">
        <f t="shared" si="92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93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94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95"/>
        <v>#N/A</v>
      </c>
      <c r="AC637" s="3" t="e">
        <f t="shared" si="96"/>
        <v>#N/A</v>
      </c>
      <c r="AD637" s="62"/>
    </row>
    <row r="638" spans="1:30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D638" s="31"/>
      <c r="E638" s="31"/>
      <c r="F638" s="75" t="str">
        <f t="shared" si="91"/>
        <v>/</v>
      </c>
      <c r="G638" s="31"/>
      <c r="H638" s="31"/>
      <c r="I638" s="75" t="str">
        <f t="shared" si="92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93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94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95"/>
        <v>#N/A</v>
      </c>
      <c r="AC638" s="3" t="e">
        <f t="shared" si="96"/>
        <v>#N/A</v>
      </c>
      <c r="AD638" s="62"/>
    </row>
    <row r="639" spans="1:30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D639" s="31"/>
      <c r="E639" s="31"/>
      <c r="F639" s="75" t="str">
        <f t="shared" si="91"/>
        <v>/</v>
      </c>
      <c r="G639" s="31"/>
      <c r="H639" s="31"/>
      <c r="I639" s="75" t="str">
        <f t="shared" si="92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93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94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95"/>
        <v>#N/A</v>
      </c>
      <c r="AC639" s="3" t="e">
        <f t="shared" si="96"/>
        <v>#N/A</v>
      </c>
      <c r="AD639" s="62"/>
    </row>
    <row r="640" spans="1:30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D640" s="31"/>
      <c r="E640" s="31"/>
      <c r="F640" s="75" t="str">
        <f t="shared" si="91"/>
        <v>/</v>
      </c>
      <c r="G640" s="31"/>
      <c r="H640" s="31"/>
      <c r="I640" s="75" t="str">
        <f t="shared" si="92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93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94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95"/>
        <v>#N/A</v>
      </c>
      <c r="AC640" s="3" t="e">
        <f t="shared" si="96"/>
        <v>#N/A</v>
      </c>
      <c r="AD640" s="62"/>
    </row>
    <row r="641" spans="1:30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D641" s="31"/>
      <c r="E641" s="31"/>
      <c r="F641" s="75" t="str">
        <f t="shared" si="91"/>
        <v>/</v>
      </c>
      <c r="G641" s="31"/>
      <c r="H641" s="31"/>
      <c r="I641" s="75" t="str">
        <f t="shared" si="92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94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95"/>
        <v>#N/A</v>
      </c>
      <c r="AC641" s="3" t="e">
        <f t="shared" si="96"/>
        <v>#N/A</v>
      </c>
      <c r="AD641" s="62"/>
    </row>
    <row r="642" spans="1:30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D642" s="31"/>
      <c r="E642" s="31"/>
      <c r="F642" s="75" t="str">
        <f t="shared" si="91"/>
        <v>/</v>
      </c>
      <c r="G642" s="31"/>
      <c r="H642" s="31"/>
      <c r="I642" s="75" t="str">
        <f t="shared" si="92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94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95"/>
        <v>#N/A</v>
      </c>
      <c r="AC642" s="3" t="e">
        <f t="shared" si="96"/>
        <v>#N/A</v>
      </c>
      <c r="AD642" s="62"/>
    </row>
    <row r="643" spans="1:30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D643" s="31"/>
      <c r="E643" s="31"/>
      <c r="F643" s="75" t="str">
        <f t="shared" si="91"/>
        <v>/</v>
      </c>
      <c r="G643" s="31"/>
      <c r="H643" s="31"/>
      <c r="I643" s="75" t="str">
        <f t="shared" si="92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94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95"/>
        <v>#N/A</v>
      </c>
      <c r="AC643" s="3" t="e">
        <f t="shared" si="96"/>
        <v>#N/A</v>
      </c>
      <c r="AD643" s="62"/>
    </row>
    <row r="644" spans="1:30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D644" s="31"/>
      <c r="E644" s="31"/>
      <c r="F644" s="75" t="str">
        <f t="shared" si="91"/>
        <v>/</v>
      </c>
      <c r="G644" s="31"/>
      <c r="H644" s="31"/>
      <c r="I644" s="75" t="str">
        <f t="shared" si="92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94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95"/>
        <v>#N/A</v>
      </c>
      <c r="AC644" s="3" t="e">
        <f t="shared" si="96"/>
        <v>#N/A</v>
      </c>
      <c r="AD644" s="62"/>
    </row>
    <row r="645" spans="1:30" ht="24.95" customHeight="1" x14ac:dyDescent="0.2">
      <c r="A645" s="55" t="str">
        <f t="shared" ref="A645:A708" si="97">D645&amp;"|"&amp;E645&amp;"|"&amp;G645&amp;"|"&amp;H645&amp;"|"&amp;L645&amp;"|"&amp;N645&amp;"|"&amp;U645</f>
        <v>||||||0</v>
      </c>
      <c r="B645" s="55" t="str">
        <f t="shared" ref="B645:B708" si="98">D645&amp;"|"&amp;E645&amp;"|"&amp;G645&amp;"|"&amp;H645&amp;"|"&amp;X645</f>
        <v>||||0</v>
      </c>
      <c r="C645" s="61" t="str">
        <f t="shared" ref="C645:C708" si="99">E645&amp;"|"&amp;X645</f>
        <v>|0</v>
      </c>
      <c r="D645" s="31"/>
      <c r="E645" s="31"/>
      <c r="F645" s="75" t="str">
        <f t="shared" ref="F645:F708" si="100">G645&amp;"/"&amp;H645</f>
        <v>/</v>
      </c>
      <c r="G645" s="31"/>
      <c r="H645" s="31"/>
      <c r="I645" s="75" t="str">
        <f t="shared" ref="I645:I708" si="101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102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103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104">IF(X645&lt;&gt;"Liquidação Cancelada",Y645-Z645,"Liquidação Cancelada")</f>
        <v>#N/A</v>
      </c>
      <c r="AC645" s="3" t="e">
        <f t="shared" ref="AC645:AC708" si="105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7"/>
        <v>||||||0</v>
      </c>
      <c r="B646" s="55" t="str">
        <f t="shared" si="98"/>
        <v>||||0</v>
      </c>
      <c r="C646" s="61" t="str">
        <f t="shared" si="99"/>
        <v>|0</v>
      </c>
      <c r="D646" s="31"/>
      <c r="E646" s="31"/>
      <c r="F646" s="75" t="str">
        <f t="shared" si="100"/>
        <v>/</v>
      </c>
      <c r="G646" s="31"/>
      <c r="H646" s="31"/>
      <c r="I646" s="75" t="str">
        <f t="shared" si="101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102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103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104"/>
        <v>#N/A</v>
      </c>
      <c r="AC646" s="3" t="e">
        <f t="shared" si="105"/>
        <v>#N/A</v>
      </c>
      <c r="AD646" s="62"/>
    </row>
    <row r="647" spans="1:30" ht="24.95" customHeight="1" x14ac:dyDescent="0.2">
      <c r="A647" s="55" t="str">
        <f t="shared" si="97"/>
        <v>||||||0</v>
      </c>
      <c r="B647" s="55" t="str">
        <f t="shared" si="98"/>
        <v>||||0</v>
      </c>
      <c r="C647" s="61" t="str">
        <f t="shared" si="99"/>
        <v>|0</v>
      </c>
      <c r="D647" s="31"/>
      <c r="E647" s="31"/>
      <c r="F647" s="75" t="str">
        <f t="shared" si="100"/>
        <v>/</v>
      </c>
      <c r="G647" s="31"/>
      <c r="H647" s="31"/>
      <c r="I647" s="75" t="str">
        <f t="shared" si="101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102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103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104"/>
        <v>#N/A</v>
      </c>
      <c r="AC647" s="3" t="e">
        <f t="shared" si="105"/>
        <v>#N/A</v>
      </c>
      <c r="AD647" s="62"/>
    </row>
    <row r="648" spans="1:30" ht="24.95" customHeight="1" x14ac:dyDescent="0.2">
      <c r="A648" s="55" t="str">
        <f t="shared" si="97"/>
        <v>||||||0</v>
      </c>
      <c r="B648" s="55" t="str">
        <f t="shared" si="98"/>
        <v>||||0</v>
      </c>
      <c r="C648" s="61" t="str">
        <f t="shared" si="99"/>
        <v>|0</v>
      </c>
      <c r="D648" s="31"/>
      <c r="E648" s="31"/>
      <c r="F648" s="75" t="str">
        <f t="shared" si="100"/>
        <v>/</v>
      </c>
      <c r="G648" s="31"/>
      <c r="H648" s="31"/>
      <c r="I648" s="75" t="str">
        <f t="shared" si="101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102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103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104"/>
        <v>#N/A</v>
      </c>
      <c r="AC648" s="3" t="e">
        <f t="shared" si="105"/>
        <v>#N/A</v>
      </c>
      <c r="AD648" s="62"/>
    </row>
    <row r="649" spans="1:30" ht="24.95" customHeight="1" x14ac:dyDescent="0.2">
      <c r="A649" s="55" t="str">
        <f t="shared" si="97"/>
        <v>||||||0</v>
      </c>
      <c r="B649" s="55" t="str">
        <f t="shared" si="98"/>
        <v>||||0</v>
      </c>
      <c r="C649" s="61" t="str">
        <f t="shared" si="99"/>
        <v>|0</v>
      </c>
      <c r="D649" s="31"/>
      <c r="E649" s="31"/>
      <c r="F649" s="75" t="str">
        <f t="shared" si="100"/>
        <v>/</v>
      </c>
      <c r="G649" s="31"/>
      <c r="H649" s="31"/>
      <c r="I649" s="75" t="str">
        <f t="shared" si="101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102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103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104"/>
        <v>#N/A</v>
      </c>
      <c r="AC649" s="3" t="e">
        <f t="shared" si="105"/>
        <v>#N/A</v>
      </c>
      <c r="AD649" s="62"/>
    </row>
    <row r="650" spans="1:30" ht="24.95" customHeight="1" x14ac:dyDescent="0.2">
      <c r="A650" s="55" t="str">
        <f t="shared" si="97"/>
        <v>||||||0</v>
      </c>
      <c r="B650" s="55" t="str">
        <f t="shared" si="98"/>
        <v>||||0</v>
      </c>
      <c r="C650" s="61" t="str">
        <f t="shared" si="99"/>
        <v>|0</v>
      </c>
      <c r="D650" s="31"/>
      <c r="E650" s="31"/>
      <c r="F650" s="75" t="str">
        <f t="shared" si="100"/>
        <v>/</v>
      </c>
      <c r="G650" s="31"/>
      <c r="H650" s="31"/>
      <c r="I650" s="75" t="str">
        <f t="shared" si="101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102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103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104"/>
        <v>#N/A</v>
      </c>
      <c r="AC650" s="3" t="e">
        <f t="shared" si="105"/>
        <v>#N/A</v>
      </c>
      <c r="AD650" s="62"/>
    </row>
    <row r="651" spans="1:30" ht="24.95" customHeight="1" x14ac:dyDescent="0.2">
      <c r="A651" s="55" t="str">
        <f t="shared" si="97"/>
        <v>||||||0</v>
      </c>
      <c r="B651" s="55" t="str">
        <f t="shared" si="98"/>
        <v>||||0</v>
      </c>
      <c r="C651" s="61" t="str">
        <f t="shared" si="99"/>
        <v>|0</v>
      </c>
      <c r="D651" s="31"/>
      <c r="E651" s="31"/>
      <c r="F651" s="75" t="str">
        <f t="shared" si="100"/>
        <v>/</v>
      </c>
      <c r="G651" s="31"/>
      <c r="H651" s="31"/>
      <c r="I651" s="75" t="str">
        <f t="shared" si="101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102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103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104"/>
        <v>#N/A</v>
      </c>
      <c r="AC651" s="3" t="e">
        <f t="shared" si="105"/>
        <v>#N/A</v>
      </c>
      <c r="AD651" s="62"/>
    </row>
    <row r="652" spans="1:30" ht="24.95" customHeight="1" x14ac:dyDescent="0.2">
      <c r="A652" s="55" t="str">
        <f t="shared" si="97"/>
        <v>||||||0</v>
      </c>
      <c r="B652" s="55" t="str">
        <f t="shared" si="98"/>
        <v>||||0</v>
      </c>
      <c r="C652" s="61" t="str">
        <f t="shared" si="99"/>
        <v>|0</v>
      </c>
      <c r="D652" s="31"/>
      <c r="E652" s="31"/>
      <c r="F652" s="75" t="str">
        <f t="shared" si="100"/>
        <v>/</v>
      </c>
      <c r="G652" s="31"/>
      <c r="H652" s="31"/>
      <c r="I652" s="75" t="str">
        <f t="shared" si="101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102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103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104"/>
        <v>#N/A</v>
      </c>
      <c r="AC652" s="3" t="e">
        <f t="shared" si="105"/>
        <v>#N/A</v>
      </c>
      <c r="AD652" s="62"/>
    </row>
    <row r="653" spans="1:30" ht="24.95" customHeight="1" x14ac:dyDescent="0.2">
      <c r="A653" s="55" t="str">
        <f t="shared" si="97"/>
        <v>||||||0</v>
      </c>
      <c r="B653" s="55" t="str">
        <f t="shared" si="98"/>
        <v>||||0</v>
      </c>
      <c r="C653" s="61" t="str">
        <f t="shared" si="99"/>
        <v>|0</v>
      </c>
      <c r="D653" s="31"/>
      <c r="E653" s="31"/>
      <c r="F653" s="75" t="str">
        <f t="shared" si="100"/>
        <v>/</v>
      </c>
      <c r="G653" s="31"/>
      <c r="H653" s="31"/>
      <c r="I653" s="75" t="str">
        <f t="shared" si="101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102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103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104"/>
        <v>#N/A</v>
      </c>
      <c r="AC653" s="3" t="e">
        <f t="shared" si="105"/>
        <v>#N/A</v>
      </c>
      <c r="AD653" s="62"/>
    </row>
    <row r="654" spans="1:30" ht="24.95" customHeight="1" x14ac:dyDescent="0.2">
      <c r="A654" s="55" t="str">
        <f t="shared" si="97"/>
        <v>||||||0</v>
      </c>
      <c r="B654" s="55" t="str">
        <f t="shared" si="98"/>
        <v>||||0</v>
      </c>
      <c r="C654" s="61" t="str">
        <f t="shared" si="99"/>
        <v>|0</v>
      </c>
      <c r="D654" s="31"/>
      <c r="E654" s="31"/>
      <c r="F654" s="75" t="str">
        <f t="shared" si="100"/>
        <v>/</v>
      </c>
      <c r="G654" s="31"/>
      <c r="H654" s="31"/>
      <c r="I654" s="75" t="str">
        <f t="shared" si="101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102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103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104"/>
        <v>#N/A</v>
      </c>
      <c r="AC654" s="3" t="e">
        <f t="shared" si="105"/>
        <v>#N/A</v>
      </c>
      <c r="AD654" s="62"/>
    </row>
    <row r="655" spans="1:30" ht="24.95" customHeight="1" x14ac:dyDescent="0.2">
      <c r="A655" s="55" t="str">
        <f t="shared" si="97"/>
        <v>||||||0</v>
      </c>
      <c r="B655" s="55" t="str">
        <f t="shared" si="98"/>
        <v>||||0</v>
      </c>
      <c r="C655" s="61" t="str">
        <f t="shared" si="99"/>
        <v>|0</v>
      </c>
      <c r="D655" s="31"/>
      <c r="E655" s="31"/>
      <c r="F655" s="75" t="str">
        <f t="shared" si="100"/>
        <v>/</v>
      </c>
      <c r="G655" s="31"/>
      <c r="H655" s="31"/>
      <c r="I655" s="75" t="str">
        <f t="shared" si="101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102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103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104"/>
        <v>#N/A</v>
      </c>
      <c r="AC655" s="3" t="e">
        <f t="shared" si="105"/>
        <v>#N/A</v>
      </c>
      <c r="AD655" s="62"/>
    </row>
    <row r="656" spans="1:30" ht="24.95" customHeight="1" x14ac:dyDescent="0.2">
      <c r="A656" s="55" t="str">
        <f t="shared" si="97"/>
        <v>||||||0</v>
      </c>
      <c r="B656" s="55" t="str">
        <f t="shared" si="98"/>
        <v>||||0</v>
      </c>
      <c r="C656" s="61" t="str">
        <f t="shared" si="99"/>
        <v>|0</v>
      </c>
      <c r="D656" s="31"/>
      <c r="E656" s="31"/>
      <c r="F656" s="75" t="str">
        <f t="shared" si="100"/>
        <v>/</v>
      </c>
      <c r="G656" s="31"/>
      <c r="H656" s="31"/>
      <c r="I656" s="75" t="str">
        <f t="shared" si="101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102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103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104"/>
        <v>#N/A</v>
      </c>
      <c r="AC656" s="3" t="e">
        <f t="shared" si="105"/>
        <v>#N/A</v>
      </c>
      <c r="AD656" s="62"/>
    </row>
    <row r="657" spans="1:30" ht="24.95" customHeight="1" x14ac:dyDescent="0.2">
      <c r="A657" s="55" t="str">
        <f t="shared" si="97"/>
        <v>||||||0</v>
      </c>
      <c r="B657" s="55" t="str">
        <f t="shared" si="98"/>
        <v>||||0</v>
      </c>
      <c r="C657" s="61" t="str">
        <f t="shared" si="99"/>
        <v>|0</v>
      </c>
      <c r="D657" s="31"/>
      <c r="E657" s="31"/>
      <c r="F657" s="75" t="str">
        <f t="shared" si="100"/>
        <v>/</v>
      </c>
      <c r="G657" s="31"/>
      <c r="H657" s="31"/>
      <c r="I657" s="75" t="str">
        <f t="shared" si="101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102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103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104"/>
        <v>#N/A</v>
      </c>
      <c r="AC657" s="3" t="e">
        <f t="shared" si="105"/>
        <v>#N/A</v>
      </c>
      <c r="AD657" s="62"/>
    </row>
    <row r="658" spans="1:30" ht="24.95" customHeight="1" x14ac:dyDescent="0.2">
      <c r="A658" s="55" t="str">
        <f t="shared" si="97"/>
        <v>||||||0</v>
      </c>
      <c r="B658" s="55" t="str">
        <f t="shared" si="98"/>
        <v>||||0</v>
      </c>
      <c r="C658" s="61" t="str">
        <f t="shared" si="99"/>
        <v>|0</v>
      </c>
      <c r="D658" s="31"/>
      <c r="E658" s="31"/>
      <c r="F658" s="75" t="str">
        <f t="shared" si="100"/>
        <v>/</v>
      </c>
      <c r="G658" s="31"/>
      <c r="H658" s="31"/>
      <c r="I658" s="75" t="str">
        <f t="shared" si="101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102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103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104"/>
        <v>#N/A</v>
      </c>
      <c r="AC658" s="3" t="e">
        <f t="shared" si="105"/>
        <v>#N/A</v>
      </c>
      <c r="AD658" s="62"/>
    </row>
    <row r="659" spans="1:30" ht="24.95" customHeight="1" x14ac:dyDescent="0.2">
      <c r="A659" s="55" t="str">
        <f t="shared" si="97"/>
        <v>||||||0</v>
      </c>
      <c r="B659" s="55" t="str">
        <f t="shared" si="98"/>
        <v>||||0</v>
      </c>
      <c r="C659" s="61" t="str">
        <f t="shared" si="99"/>
        <v>|0</v>
      </c>
      <c r="D659" s="31"/>
      <c r="E659" s="31"/>
      <c r="F659" s="75" t="str">
        <f t="shared" si="100"/>
        <v>/</v>
      </c>
      <c r="G659" s="31"/>
      <c r="H659" s="31"/>
      <c r="I659" s="75" t="str">
        <f t="shared" si="101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102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103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104"/>
        <v>#N/A</v>
      </c>
      <c r="AC659" s="3" t="e">
        <f t="shared" si="105"/>
        <v>#N/A</v>
      </c>
      <c r="AD659" s="62"/>
    </row>
    <row r="660" spans="1:30" ht="24.95" customHeight="1" x14ac:dyDescent="0.2">
      <c r="A660" s="55" t="str">
        <f t="shared" si="97"/>
        <v>||||||0</v>
      </c>
      <c r="B660" s="55" t="str">
        <f t="shared" si="98"/>
        <v>||||0</v>
      </c>
      <c r="C660" s="61" t="str">
        <f t="shared" si="99"/>
        <v>|0</v>
      </c>
      <c r="D660" s="31"/>
      <c r="E660" s="31"/>
      <c r="F660" s="75" t="str">
        <f t="shared" si="100"/>
        <v>/</v>
      </c>
      <c r="G660" s="31"/>
      <c r="H660" s="31"/>
      <c r="I660" s="75" t="str">
        <f t="shared" si="101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102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103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104"/>
        <v>#N/A</v>
      </c>
      <c r="AC660" s="3" t="e">
        <f t="shared" si="105"/>
        <v>#N/A</v>
      </c>
      <c r="AD660" s="62"/>
    </row>
    <row r="661" spans="1:30" ht="24.95" customHeight="1" x14ac:dyDescent="0.2">
      <c r="A661" s="55" t="str">
        <f t="shared" si="97"/>
        <v>||||||0</v>
      </c>
      <c r="B661" s="55" t="str">
        <f t="shared" si="98"/>
        <v>||||0</v>
      </c>
      <c r="C661" s="61" t="str">
        <f t="shared" si="99"/>
        <v>|0</v>
      </c>
      <c r="D661" s="31"/>
      <c r="E661" s="31"/>
      <c r="F661" s="75" t="str">
        <f t="shared" si="100"/>
        <v>/</v>
      </c>
      <c r="G661" s="31"/>
      <c r="H661" s="31"/>
      <c r="I661" s="75" t="str">
        <f t="shared" si="101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102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103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104"/>
        <v>#N/A</v>
      </c>
      <c r="AC661" s="3" t="e">
        <f t="shared" si="105"/>
        <v>#N/A</v>
      </c>
      <c r="AD661" s="62"/>
    </row>
    <row r="662" spans="1:30" ht="24.95" customHeight="1" x14ac:dyDescent="0.2">
      <c r="A662" s="55" t="str">
        <f t="shared" si="97"/>
        <v>||||||0</v>
      </c>
      <c r="B662" s="55" t="str">
        <f t="shared" si="98"/>
        <v>||||0</v>
      </c>
      <c r="C662" s="61" t="str">
        <f t="shared" si="99"/>
        <v>|0</v>
      </c>
      <c r="D662" s="31"/>
      <c r="E662" s="31"/>
      <c r="F662" s="75" t="str">
        <f t="shared" si="100"/>
        <v>/</v>
      </c>
      <c r="G662" s="31"/>
      <c r="H662" s="31"/>
      <c r="I662" s="75" t="str">
        <f t="shared" si="101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102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103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104"/>
        <v>#N/A</v>
      </c>
      <c r="AC662" s="3" t="e">
        <f t="shared" si="105"/>
        <v>#N/A</v>
      </c>
      <c r="AD662" s="62"/>
    </row>
    <row r="663" spans="1:30" ht="24.95" customHeight="1" x14ac:dyDescent="0.2">
      <c r="A663" s="55" t="str">
        <f t="shared" si="97"/>
        <v>||||||0</v>
      </c>
      <c r="B663" s="55" t="str">
        <f t="shared" si="98"/>
        <v>||||0</v>
      </c>
      <c r="C663" s="61" t="str">
        <f t="shared" si="99"/>
        <v>|0</v>
      </c>
      <c r="D663" s="31"/>
      <c r="E663" s="31"/>
      <c r="F663" s="75" t="str">
        <f t="shared" si="100"/>
        <v>/</v>
      </c>
      <c r="G663" s="31"/>
      <c r="H663" s="31"/>
      <c r="I663" s="75" t="str">
        <f t="shared" si="101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102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103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104"/>
        <v>#N/A</v>
      </c>
      <c r="AC663" s="3" t="e">
        <f t="shared" si="105"/>
        <v>#N/A</v>
      </c>
      <c r="AD663" s="62"/>
    </row>
    <row r="664" spans="1:30" ht="24.95" customHeight="1" x14ac:dyDescent="0.2">
      <c r="A664" s="55" t="str">
        <f t="shared" si="97"/>
        <v>||||||0</v>
      </c>
      <c r="B664" s="55" t="str">
        <f t="shared" si="98"/>
        <v>||||0</v>
      </c>
      <c r="C664" s="61" t="str">
        <f t="shared" si="99"/>
        <v>|0</v>
      </c>
      <c r="D664" s="31"/>
      <c r="E664" s="31"/>
      <c r="F664" s="75" t="str">
        <f t="shared" si="100"/>
        <v>/</v>
      </c>
      <c r="G664" s="31"/>
      <c r="H664" s="31"/>
      <c r="I664" s="75" t="str">
        <f t="shared" si="101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102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103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104"/>
        <v>#N/A</v>
      </c>
      <c r="AC664" s="3" t="e">
        <f t="shared" si="105"/>
        <v>#N/A</v>
      </c>
      <c r="AD664" s="62"/>
    </row>
    <row r="665" spans="1:30" ht="24.95" customHeight="1" x14ac:dyDescent="0.2">
      <c r="A665" s="55" t="str">
        <f t="shared" si="97"/>
        <v>||||||0</v>
      </c>
      <c r="B665" s="55" t="str">
        <f t="shared" si="98"/>
        <v>||||0</v>
      </c>
      <c r="C665" s="61" t="str">
        <f t="shared" si="99"/>
        <v>|0</v>
      </c>
      <c r="D665" s="31"/>
      <c r="E665" s="31"/>
      <c r="F665" s="75" t="str">
        <f t="shared" si="100"/>
        <v>/</v>
      </c>
      <c r="G665" s="31"/>
      <c r="H665" s="31"/>
      <c r="I665" s="75" t="str">
        <f t="shared" si="101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102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103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104"/>
        <v>#N/A</v>
      </c>
      <c r="AC665" s="3" t="e">
        <f t="shared" si="105"/>
        <v>#N/A</v>
      </c>
      <c r="AD665" s="62"/>
    </row>
    <row r="666" spans="1:30" ht="24.95" customHeight="1" x14ac:dyDescent="0.2">
      <c r="A666" s="55" t="str">
        <f t="shared" si="97"/>
        <v>||||||0</v>
      </c>
      <c r="B666" s="55" t="str">
        <f t="shared" si="98"/>
        <v>||||0</v>
      </c>
      <c r="C666" s="61" t="str">
        <f t="shared" si="99"/>
        <v>|0</v>
      </c>
      <c r="D666" s="31"/>
      <c r="E666" s="31"/>
      <c r="F666" s="75" t="str">
        <f t="shared" si="100"/>
        <v>/</v>
      </c>
      <c r="G666" s="31"/>
      <c r="H666" s="31"/>
      <c r="I666" s="75" t="str">
        <f t="shared" si="101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102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103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104"/>
        <v>#N/A</v>
      </c>
      <c r="AC666" s="3" t="e">
        <f t="shared" si="105"/>
        <v>#N/A</v>
      </c>
      <c r="AD666" s="62"/>
    </row>
    <row r="667" spans="1:30" ht="24.95" customHeight="1" x14ac:dyDescent="0.2">
      <c r="A667" s="55" t="str">
        <f t="shared" si="97"/>
        <v>||||||0</v>
      </c>
      <c r="B667" s="55" t="str">
        <f t="shared" si="98"/>
        <v>||||0</v>
      </c>
      <c r="C667" s="61" t="str">
        <f t="shared" si="99"/>
        <v>|0</v>
      </c>
      <c r="D667" s="31"/>
      <c r="E667" s="31"/>
      <c r="F667" s="75" t="str">
        <f t="shared" si="100"/>
        <v>/</v>
      </c>
      <c r="G667" s="31"/>
      <c r="H667" s="31"/>
      <c r="I667" s="75" t="str">
        <f t="shared" si="101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102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103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104"/>
        <v>#N/A</v>
      </c>
      <c r="AC667" s="3" t="e">
        <f t="shared" si="105"/>
        <v>#N/A</v>
      </c>
      <c r="AD667" s="62"/>
    </row>
    <row r="668" spans="1:30" ht="24.95" customHeight="1" x14ac:dyDescent="0.2">
      <c r="A668" s="55" t="str">
        <f t="shared" si="97"/>
        <v>||||||0</v>
      </c>
      <c r="B668" s="55" t="str">
        <f t="shared" si="98"/>
        <v>||||0</v>
      </c>
      <c r="C668" s="61" t="str">
        <f t="shared" si="99"/>
        <v>|0</v>
      </c>
      <c r="D668" s="31"/>
      <c r="E668" s="31"/>
      <c r="F668" s="75" t="str">
        <f t="shared" si="100"/>
        <v>/</v>
      </c>
      <c r="G668" s="31"/>
      <c r="H668" s="31"/>
      <c r="I668" s="75" t="str">
        <f t="shared" si="101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102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103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104"/>
        <v>#N/A</v>
      </c>
      <c r="AC668" s="3" t="e">
        <f t="shared" si="105"/>
        <v>#N/A</v>
      </c>
      <c r="AD668" s="62"/>
    </row>
    <row r="669" spans="1:30" ht="24.95" customHeight="1" x14ac:dyDescent="0.2">
      <c r="A669" s="55" t="str">
        <f t="shared" si="97"/>
        <v>||||||0</v>
      </c>
      <c r="B669" s="55" t="str">
        <f t="shared" si="98"/>
        <v>||||0</v>
      </c>
      <c r="C669" s="61" t="str">
        <f t="shared" si="99"/>
        <v>|0</v>
      </c>
      <c r="D669" s="31"/>
      <c r="E669" s="31"/>
      <c r="F669" s="75" t="str">
        <f t="shared" si="100"/>
        <v>/</v>
      </c>
      <c r="G669" s="31"/>
      <c r="H669" s="31"/>
      <c r="I669" s="75" t="str">
        <f t="shared" si="101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102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103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104"/>
        <v>#N/A</v>
      </c>
      <c r="AC669" s="3" t="e">
        <f t="shared" si="105"/>
        <v>#N/A</v>
      </c>
      <c r="AD669" s="62"/>
    </row>
    <row r="670" spans="1:30" ht="24.95" customHeight="1" x14ac:dyDescent="0.2">
      <c r="A670" s="55" t="str">
        <f t="shared" si="97"/>
        <v>||||||0</v>
      </c>
      <c r="B670" s="55" t="str">
        <f t="shared" si="98"/>
        <v>||||0</v>
      </c>
      <c r="C670" s="61" t="str">
        <f t="shared" si="99"/>
        <v>|0</v>
      </c>
      <c r="D670" s="31"/>
      <c r="E670" s="31"/>
      <c r="F670" s="75" t="str">
        <f t="shared" si="100"/>
        <v>/</v>
      </c>
      <c r="G670" s="31"/>
      <c r="H670" s="31"/>
      <c r="I670" s="75" t="str">
        <f t="shared" si="101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102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103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104"/>
        <v>#N/A</v>
      </c>
      <c r="AC670" s="3" t="e">
        <f t="shared" si="105"/>
        <v>#N/A</v>
      </c>
      <c r="AD670" s="62"/>
    </row>
    <row r="671" spans="1:30" ht="24.95" customHeight="1" x14ac:dyDescent="0.2">
      <c r="A671" s="55" t="str">
        <f t="shared" si="97"/>
        <v>||||||0</v>
      </c>
      <c r="B671" s="55" t="str">
        <f t="shared" si="98"/>
        <v>||||0</v>
      </c>
      <c r="C671" s="61" t="str">
        <f t="shared" si="99"/>
        <v>|0</v>
      </c>
      <c r="D671" s="31"/>
      <c r="E671" s="31"/>
      <c r="F671" s="75" t="str">
        <f t="shared" si="100"/>
        <v>/</v>
      </c>
      <c r="G671" s="31"/>
      <c r="H671" s="31"/>
      <c r="I671" s="75" t="str">
        <f t="shared" si="101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102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103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104"/>
        <v>#N/A</v>
      </c>
      <c r="AC671" s="3" t="e">
        <f t="shared" si="105"/>
        <v>#N/A</v>
      </c>
      <c r="AD671" s="62"/>
    </row>
    <row r="672" spans="1:30" ht="24.95" customHeight="1" x14ac:dyDescent="0.2">
      <c r="A672" s="55" t="str">
        <f t="shared" si="97"/>
        <v>||||||0</v>
      </c>
      <c r="B672" s="55" t="str">
        <f t="shared" si="98"/>
        <v>||||0</v>
      </c>
      <c r="C672" s="61" t="str">
        <f t="shared" si="99"/>
        <v>|0</v>
      </c>
      <c r="D672" s="31"/>
      <c r="E672" s="31"/>
      <c r="F672" s="75" t="str">
        <f t="shared" si="100"/>
        <v>/</v>
      </c>
      <c r="G672" s="31"/>
      <c r="H672" s="31"/>
      <c r="I672" s="75" t="str">
        <f t="shared" si="101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102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103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104"/>
        <v>#N/A</v>
      </c>
      <c r="AC672" s="3" t="e">
        <f t="shared" si="105"/>
        <v>#N/A</v>
      </c>
      <c r="AD672" s="62"/>
    </row>
    <row r="673" spans="1:30" ht="24.95" customHeight="1" x14ac:dyDescent="0.2">
      <c r="A673" s="55" t="str">
        <f t="shared" si="97"/>
        <v>||||||0</v>
      </c>
      <c r="B673" s="55" t="str">
        <f t="shared" si="98"/>
        <v>||||0</v>
      </c>
      <c r="C673" s="61" t="str">
        <f t="shared" si="99"/>
        <v>|0</v>
      </c>
      <c r="D673" s="31"/>
      <c r="E673" s="31"/>
      <c r="F673" s="75" t="str">
        <f t="shared" si="100"/>
        <v>/</v>
      </c>
      <c r="G673" s="31"/>
      <c r="H673" s="31"/>
      <c r="I673" s="75" t="str">
        <f t="shared" si="101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102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103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104"/>
        <v>#N/A</v>
      </c>
      <c r="AC673" s="3" t="e">
        <f t="shared" si="105"/>
        <v>#N/A</v>
      </c>
      <c r="AD673" s="62"/>
    </row>
    <row r="674" spans="1:30" ht="24.95" customHeight="1" x14ac:dyDescent="0.2">
      <c r="A674" s="55" t="str">
        <f t="shared" si="97"/>
        <v>||||||0</v>
      </c>
      <c r="B674" s="55" t="str">
        <f t="shared" si="98"/>
        <v>||||0</v>
      </c>
      <c r="C674" s="61" t="str">
        <f t="shared" si="99"/>
        <v>|0</v>
      </c>
      <c r="D674" s="31"/>
      <c r="E674" s="31"/>
      <c r="F674" s="75" t="str">
        <f t="shared" si="100"/>
        <v>/</v>
      </c>
      <c r="G674" s="31"/>
      <c r="H674" s="31"/>
      <c r="I674" s="75" t="str">
        <f t="shared" si="101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102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103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104"/>
        <v>#N/A</v>
      </c>
      <c r="AC674" s="3" t="e">
        <f t="shared" si="105"/>
        <v>#N/A</v>
      </c>
      <c r="AD674" s="62"/>
    </row>
    <row r="675" spans="1:30" ht="24.95" customHeight="1" x14ac:dyDescent="0.2">
      <c r="A675" s="55" t="str">
        <f t="shared" si="97"/>
        <v>||||||0</v>
      </c>
      <c r="B675" s="55" t="str">
        <f t="shared" si="98"/>
        <v>||||0</v>
      </c>
      <c r="C675" s="61" t="str">
        <f t="shared" si="99"/>
        <v>|0</v>
      </c>
      <c r="D675" s="31"/>
      <c r="E675" s="31"/>
      <c r="F675" s="75" t="str">
        <f t="shared" si="100"/>
        <v>/</v>
      </c>
      <c r="G675" s="31"/>
      <c r="H675" s="31"/>
      <c r="I675" s="75" t="str">
        <f t="shared" si="101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102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103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104"/>
        <v>#N/A</v>
      </c>
      <c r="AC675" s="3" t="e">
        <f t="shared" si="105"/>
        <v>#N/A</v>
      </c>
      <c r="AD675" s="62"/>
    </row>
    <row r="676" spans="1:30" ht="24.95" customHeight="1" x14ac:dyDescent="0.2">
      <c r="A676" s="55" t="str">
        <f t="shared" si="97"/>
        <v>||||||0</v>
      </c>
      <c r="B676" s="55" t="str">
        <f t="shared" si="98"/>
        <v>||||0</v>
      </c>
      <c r="C676" s="61" t="str">
        <f t="shared" si="99"/>
        <v>|0</v>
      </c>
      <c r="D676" s="31"/>
      <c r="E676" s="31"/>
      <c r="F676" s="75" t="str">
        <f t="shared" si="100"/>
        <v>/</v>
      </c>
      <c r="G676" s="31"/>
      <c r="H676" s="31"/>
      <c r="I676" s="75" t="str">
        <f t="shared" si="101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102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103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104"/>
        <v>#N/A</v>
      </c>
      <c r="AC676" s="3" t="e">
        <f t="shared" si="105"/>
        <v>#N/A</v>
      </c>
      <c r="AD676" s="62"/>
    </row>
    <row r="677" spans="1:30" ht="24.95" customHeight="1" x14ac:dyDescent="0.2">
      <c r="A677" s="55" t="str">
        <f t="shared" si="97"/>
        <v>||||||0</v>
      </c>
      <c r="B677" s="55" t="str">
        <f t="shared" si="98"/>
        <v>||||0</v>
      </c>
      <c r="C677" s="61" t="str">
        <f t="shared" si="99"/>
        <v>|0</v>
      </c>
      <c r="D677" s="31"/>
      <c r="E677" s="31"/>
      <c r="F677" s="75" t="str">
        <f t="shared" si="100"/>
        <v>/</v>
      </c>
      <c r="G677" s="31"/>
      <c r="H677" s="31"/>
      <c r="I677" s="75" t="str">
        <f t="shared" si="101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102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103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104"/>
        <v>#N/A</v>
      </c>
      <c r="AC677" s="3" t="e">
        <f t="shared" si="105"/>
        <v>#N/A</v>
      </c>
      <c r="AD677" s="62"/>
    </row>
    <row r="678" spans="1:30" ht="24.95" customHeight="1" x14ac:dyDescent="0.2">
      <c r="A678" s="55" t="str">
        <f t="shared" si="97"/>
        <v>||||||0</v>
      </c>
      <c r="B678" s="55" t="str">
        <f t="shared" si="98"/>
        <v>||||0</v>
      </c>
      <c r="C678" s="61" t="str">
        <f t="shared" si="99"/>
        <v>|0</v>
      </c>
      <c r="D678" s="31"/>
      <c r="E678" s="31"/>
      <c r="F678" s="75" t="str">
        <f t="shared" si="100"/>
        <v>/</v>
      </c>
      <c r="G678" s="31"/>
      <c r="H678" s="31"/>
      <c r="I678" s="75" t="str">
        <f t="shared" si="101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102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103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104"/>
        <v>#N/A</v>
      </c>
      <c r="AC678" s="3" t="e">
        <f t="shared" si="105"/>
        <v>#N/A</v>
      </c>
      <c r="AD678" s="62"/>
    </row>
    <row r="679" spans="1:30" ht="24.95" customHeight="1" x14ac:dyDescent="0.2">
      <c r="A679" s="55" t="str">
        <f t="shared" si="97"/>
        <v>||||||0</v>
      </c>
      <c r="B679" s="55" t="str">
        <f t="shared" si="98"/>
        <v>||||0</v>
      </c>
      <c r="C679" s="61" t="str">
        <f t="shared" si="99"/>
        <v>|0</v>
      </c>
      <c r="D679" s="31"/>
      <c r="E679" s="31"/>
      <c r="F679" s="75" t="str">
        <f t="shared" si="100"/>
        <v>/</v>
      </c>
      <c r="G679" s="31"/>
      <c r="H679" s="31"/>
      <c r="I679" s="75" t="str">
        <f t="shared" si="101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102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103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104"/>
        <v>#N/A</v>
      </c>
      <c r="AC679" s="3" t="e">
        <f t="shared" si="105"/>
        <v>#N/A</v>
      </c>
      <c r="AD679" s="62"/>
    </row>
    <row r="680" spans="1:30" ht="24.95" customHeight="1" x14ac:dyDescent="0.2">
      <c r="A680" s="55" t="str">
        <f t="shared" si="97"/>
        <v>||||||0</v>
      </c>
      <c r="B680" s="55" t="str">
        <f t="shared" si="98"/>
        <v>||||0</v>
      </c>
      <c r="C680" s="61" t="str">
        <f t="shared" si="99"/>
        <v>|0</v>
      </c>
      <c r="D680" s="31"/>
      <c r="E680" s="31"/>
      <c r="F680" s="75" t="str">
        <f t="shared" si="100"/>
        <v>/</v>
      </c>
      <c r="G680" s="31"/>
      <c r="H680" s="31"/>
      <c r="I680" s="75" t="str">
        <f t="shared" si="101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102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103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104"/>
        <v>#N/A</v>
      </c>
      <c r="AC680" s="3" t="e">
        <f t="shared" si="105"/>
        <v>#N/A</v>
      </c>
      <c r="AD680" s="62"/>
    </row>
    <row r="681" spans="1:30" ht="24.95" customHeight="1" x14ac:dyDescent="0.2">
      <c r="A681" s="55" t="str">
        <f t="shared" si="97"/>
        <v>||||||0</v>
      </c>
      <c r="B681" s="55" t="str">
        <f t="shared" si="98"/>
        <v>||||0</v>
      </c>
      <c r="C681" s="61" t="str">
        <f t="shared" si="99"/>
        <v>|0</v>
      </c>
      <c r="D681" s="31"/>
      <c r="E681" s="31"/>
      <c r="F681" s="75" t="str">
        <f t="shared" si="100"/>
        <v>/</v>
      </c>
      <c r="G681" s="31"/>
      <c r="H681" s="31"/>
      <c r="I681" s="75" t="str">
        <f t="shared" si="101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102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103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104"/>
        <v>#N/A</v>
      </c>
      <c r="AC681" s="3" t="e">
        <f t="shared" si="105"/>
        <v>#N/A</v>
      </c>
      <c r="AD681" s="62"/>
    </row>
    <row r="682" spans="1:30" ht="24.95" customHeight="1" x14ac:dyDescent="0.2">
      <c r="A682" s="55" t="str">
        <f t="shared" si="97"/>
        <v>||||||0</v>
      </c>
      <c r="B682" s="55" t="str">
        <f t="shared" si="98"/>
        <v>||||0</v>
      </c>
      <c r="C682" s="61" t="str">
        <f t="shared" si="99"/>
        <v>|0</v>
      </c>
      <c r="D682" s="31"/>
      <c r="E682" s="31"/>
      <c r="F682" s="75" t="str">
        <f t="shared" si="100"/>
        <v>/</v>
      </c>
      <c r="G682" s="31"/>
      <c r="H682" s="31"/>
      <c r="I682" s="75" t="str">
        <f t="shared" si="101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102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103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104"/>
        <v>#N/A</v>
      </c>
      <c r="AC682" s="3" t="e">
        <f t="shared" si="105"/>
        <v>#N/A</v>
      </c>
      <c r="AD682" s="62"/>
    </row>
    <row r="683" spans="1:30" ht="24.95" customHeight="1" x14ac:dyDescent="0.2">
      <c r="A683" s="55" t="str">
        <f t="shared" si="97"/>
        <v>||||||0</v>
      </c>
      <c r="B683" s="55" t="str">
        <f t="shared" si="98"/>
        <v>||||0</v>
      </c>
      <c r="C683" s="61" t="str">
        <f t="shared" si="99"/>
        <v>|0</v>
      </c>
      <c r="D683" s="31"/>
      <c r="E683" s="31"/>
      <c r="F683" s="75" t="str">
        <f t="shared" si="100"/>
        <v>/</v>
      </c>
      <c r="G683" s="31"/>
      <c r="H683" s="31"/>
      <c r="I683" s="75" t="str">
        <f t="shared" si="101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102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103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104"/>
        <v>#N/A</v>
      </c>
      <c r="AC683" s="3" t="e">
        <f t="shared" si="105"/>
        <v>#N/A</v>
      </c>
      <c r="AD683" s="62"/>
    </row>
    <row r="684" spans="1:30" ht="24.95" customHeight="1" x14ac:dyDescent="0.2">
      <c r="A684" s="55" t="str">
        <f t="shared" si="97"/>
        <v>||||||0</v>
      </c>
      <c r="B684" s="55" t="str">
        <f t="shared" si="98"/>
        <v>||||0</v>
      </c>
      <c r="C684" s="61" t="str">
        <f t="shared" si="99"/>
        <v>|0</v>
      </c>
      <c r="D684" s="31"/>
      <c r="E684" s="31"/>
      <c r="F684" s="75" t="str">
        <f t="shared" si="100"/>
        <v>/</v>
      </c>
      <c r="G684" s="31"/>
      <c r="H684" s="31"/>
      <c r="I684" s="75" t="str">
        <f t="shared" si="101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102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103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104"/>
        <v>#N/A</v>
      </c>
      <c r="AC684" s="3" t="e">
        <f t="shared" si="105"/>
        <v>#N/A</v>
      </c>
      <c r="AD684" s="62"/>
    </row>
    <row r="685" spans="1:30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D685" s="31"/>
      <c r="E685" s="31"/>
      <c r="F685" s="75" t="str">
        <f t="shared" si="100"/>
        <v>/</v>
      </c>
      <c r="G685" s="31"/>
      <c r="H685" s="31"/>
      <c r="I685" s="75" t="str">
        <f t="shared" si="101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102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103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104"/>
        <v>#N/A</v>
      </c>
      <c r="AC685" s="3" t="e">
        <f t="shared" si="105"/>
        <v>#N/A</v>
      </c>
      <c r="AD685" s="62"/>
    </row>
    <row r="686" spans="1:30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D686" s="31"/>
      <c r="E686" s="31"/>
      <c r="F686" s="75" t="str">
        <f t="shared" si="100"/>
        <v>/</v>
      </c>
      <c r="G686" s="31"/>
      <c r="H686" s="31"/>
      <c r="I686" s="75" t="str">
        <f t="shared" si="101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102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103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104"/>
        <v>#N/A</v>
      </c>
      <c r="AC686" s="3" t="e">
        <f t="shared" si="105"/>
        <v>#N/A</v>
      </c>
      <c r="AD686" s="62"/>
    </row>
    <row r="687" spans="1:30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D687" s="31"/>
      <c r="E687" s="31"/>
      <c r="F687" s="75" t="str">
        <f t="shared" si="100"/>
        <v>/</v>
      </c>
      <c r="G687" s="31"/>
      <c r="H687" s="31"/>
      <c r="I687" s="75" t="str">
        <f t="shared" si="101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102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103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104"/>
        <v>#N/A</v>
      </c>
      <c r="AC687" s="3" t="e">
        <f t="shared" si="105"/>
        <v>#N/A</v>
      </c>
      <c r="AD687" s="62"/>
    </row>
    <row r="688" spans="1:30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D688" s="31"/>
      <c r="E688" s="31"/>
      <c r="F688" s="75" t="str">
        <f t="shared" si="100"/>
        <v>/</v>
      </c>
      <c r="G688" s="31"/>
      <c r="H688" s="31"/>
      <c r="I688" s="75" t="str">
        <f t="shared" si="101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102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103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104"/>
        <v>#N/A</v>
      </c>
      <c r="AC688" s="3" t="e">
        <f t="shared" si="105"/>
        <v>#N/A</v>
      </c>
      <c r="AD688" s="62"/>
    </row>
    <row r="689" spans="1:30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D689" s="31"/>
      <c r="E689" s="31"/>
      <c r="F689" s="75" t="str">
        <f t="shared" si="100"/>
        <v>/</v>
      </c>
      <c r="G689" s="31"/>
      <c r="H689" s="31"/>
      <c r="I689" s="75" t="str">
        <f t="shared" si="101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102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103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104"/>
        <v>#N/A</v>
      </c>
      <c r="AC689" s="3" t="e">
        <f t="shared" si="105"/>
        <v>#N/A</v>
      </c>
      <c r="AD689" s="62"/>
    </row>
    <row r="690" spans="1:30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D690" s="31"/>
      <c r="E690" s="31"/>
      <c r="F690" s="75" t="str">
        <f t="shared" si="100"/>
        <v>/</v>
      </c>
      <c r="G690" s="31"/>
      <c r="H690" s="31"/>
      <c r="I690" s="75" t="str">
        <f t="shared" si="101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102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103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104"/>
        <v>#N/A</v>
      </c>
      <c r="AC690" s="3" t="e">
        <f t="shared" si="105"/>
        <v>#N/A</v>
      </c>
      <c r="AD690" s="62"/>
    </row>
    <row r="691" spans="1:30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D691" s="31"/>
      <c r="E691" s="31"/>
      <c r="F691" s="75" t="str">
        <f t="shared" si="100"/>
        <v>/</v>
      </c>
      <c r="G691" s="31"/>
      <c r="H691" s="31"/>
      <c r="I691" s="75" t="str">
        <f t="shared" si="101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102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103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104"/>
        <v>#N/A</v>
      </c>
      <c r="AC691" s="3" t="e">
        <f t="shared" si="105"/>
        <v>#N/A</v>
      </c>
      <c r="AD691" s="62"/>
    </row>
    <row r="692" spans="1:30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D692" s="31"/>
      <c r="E692" s="31"/>
      <c r="F692" s="75" t="str">
        <f t="shared" si="100"/>
        <v>/</v>
      </c>
      <c r="G692" s="31"/>
      <c r="H692" s="31"/>
      <c r="I692" s="75" t="str">
        <f t="shared" si="101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102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103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104"/>
        <v>#N/A</v>
      </c>
      <c r="AC692" s="3" t="e">
        <f t="shared" si="105"/>
        <v>#N/A</v>
      </c>
      <c r="AD692" s="62"/>
    </row>
    <row r="693" spans="1:30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D693" s="31"/>
      <c r="E693" s="31"/>
      <c r="F693" s="75" t="str">
        <f t="shared" si="100"/>
        <v>/</v>
      </c>
      <c r="G693" s="31"/>
      <c r="H693" s="31"/>
      <c r="I693" s="75" t="str">
        <f t="shared" si="101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102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103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104"/>
        <v>#N/A</v>
      </c>
      <c r="AC693" s="3" t="e">
        <f t="shared" si="105"/>
        <v>#N/A</v>
      </c>
      <c r="AD693" s="62"/>
    </row>
    <row r="694" spans="1:30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D694" s="31"/>
      <c r="E694" s="31"/>
      <c r="F694" s="75" t="str">
        <f t="shared" si="100"/>
        <v>/</v>
      </c>
      <c r="G694" s="31"/>
      <c r="H694" s="31"/>
      <c r="I694" s="75" t="str">
        <f t="shared" si="101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102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103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104"/>
        <v>#N/A</v>
      </c>
      <c r="AC694" s="3" t="e">
        <f t="shared" si="105"/>
        <v>#N/A</v>
      </c>
      <c r="AD694" s="62"/>
    </row>
    <row r="695" spans="1:30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D695" s="31"/>
      <c r="E695" s="31"/>
      <c r="F695" s="75" t="str">
        <f t="shared" si="100"/>
        <v>/</v>
      </c>
      <c r="G695" s="31"/>
      <c r="H695" s="31"/>
      <c r="I695" s="75" t="str">
        <f t="shared" si="101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102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103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104"/>
        <v>#N/A</v>
      </c>
      <c r="AC695" s="3" t="e">
        <f t="shared" si="105"/>
        <v>#N/A</v>
      </c>
      <c r="AD695" s="62"/>
    </row>
    <row r="696" spans="1:30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D696" s="31"/>
      <c r="E696" s="31"/>
      <c r="F696" s="75" t="str">
        <f t="shared" si="100"/>
        <v>/</v>
      </c>
      <c r="G696" s="31"/>
      <c r="H696" s="31"/>
      <c r="I696" s="75" t="str">
        <f t="shared" si="101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102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103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104"/>
        <v>#N/A</v>
      </c>
      <c r="AC696" s="3" t="e">
        <f t="shared" si="105"/>
        <v>#N/A</v>
      </c>
      <c r="AD696" s="62"/>
    </row>
    <row r="697" spans="1:30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D697" s="31"/>
      <c r="E697" s="31"/>
      <c r="F697" s="75" t="str">
        <f t="shared" si="100"/>
        <v>/</v>
      </c>
      <c r="G697" s="31"/>
      <c r="H697" s="31"/>
      <c r="I697" s="75" t="str">
        <f t="shared" si="101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102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103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104"/>
        <v>#N/A</v>
      </c>
      <c r="AC697" s="3" t="e">
        <f t="shared" si="105"/>
        <v>#N/A</v>
      </c>
      <c r="AD697" s="62"/>
    </row>
    <row r="698" spans="1:30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D698" s="31"/>
      <c r="E698" s="31"/>
      <c r="F698" s="75" t="str">
        <f t="shared" si="100"/>
        <v>/</v>
      </c>
      <c r="G698" s="31"/>
      <c r="H698" s="31"/>
      <c r="I698" s="75" t="str">
        <f t="shared" si="101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102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103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104"/>
        <v>#N/A</v>
      </c>
      <c r="AC698" s="3" t="e">
        <f t="shared" si="105"/>
        <v>#N/A</v>
      </c>
      <c r="AD698" s="62"/>
    </row>
    <row r="699" spans="1:30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D699" s="31"/>
      <c r="E699" s="31"/>
      <c r="F699" s="75" t="str">
        <f t="shared" si="100"/>
        <v>/</v>
      </c>
      <c r="G699" s="31"/>
      <c r="H699" s="31"/>
      <c r="I699" s="75" t="str">
        <f t="shared" si="101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102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103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104"/>
        <v>#N/A</v>
      </c>
      <c r="AC699" s="3" t="e">
        <f t="shared" si="105"/>
        <v>#N/A</v>
      </c>
      <c r="AD699" s="62"/>
    </row>
    <row r="700" spans="1:30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D700" s="31"/>
      <c r="E700" s="31"/>
      <c r="F700" s="75" t="str">
        <f t="shared" si="100"/>
        <v>/</v>
      </c>
      <c r="G700" s="31"/>
      <c r="H700" s="31"/>
      <c r="I700" s="75" t="str">
        <f t="shared" si="101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102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103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104"/>
        <v>#N/A</v>
      </c>
      <c r="AC700" s="3" t="e">
        <f t="shared" si="105"/>
        <v>#N/A</v>
      </c>
      <c r="AD700" s="62"/>
    </row>
    <row r="701" spans="1:30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D701" s="31"/>
      <c r="E701" s="31"/>
      <c r="F701" s="75" t="str">
        <f t="shared" si="100"/>
        <v>/</v>
      </c>
      <c r="G701" s="31"/>
      <c r="H701" s="31"/>
      <c r="I701" s="75" t="str">
        <f t="shared" si="101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102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103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104"/>
        <v>#N/A</v>
      </c>
      <c r="AC701" s="3" t="e">
        <f t="shared" si="105"/>
        <v>#N/A</v>
      </c>
      <c r="AD701" s="62"/>
    </row>
    <row r="702" spans="1:30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D702" s="31"/>
      <c r="E702" s="31"/>
      <c r="F702" s="75" t="str">
        <f t="shared" si="100"/>
        <v>/</v>
      </c>
      <c r="G702" s="31"/>
      <c r="H702" s="31"/>
      <c r="I702" s="75" t="str">
        <f t="shared" si="101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102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103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104"/>
        <v>#N/A</v>
      </c>
      <c r="AC702" s="3" t="e">
        <f t="shared" si="105"/>
        <v>#N/A</v>
      </c>
      <c r="AD702" s="62"/>
    </row>
    <row r="703" spans="1:30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D703" s="31"/>
      <c r="E703" s="31"/>
      <c r="F703" s="75" t="str">
        <f t="shared" si="100"/>
        <v>/</v>
      </c>
      <c r="G703" s="31"/>
      <c r="H703" s="31"/>
      <c r="I703" s="75" t="str">
        <f t="shared" si="101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102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103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104"/>
        <v>#N/A</v>
      </c>
      <c r="AC703" s="3" t="e">
        <f t="shared" si="105"/>
        <v>#N/A</v>
      </c>
      <c r="AD703" s="62"/>
    </row>
    <row r="704" spans="1:30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D704" s="31"/>
      <c r="E704" s="31"/>
      <c r="F704" s="75" t="str">
        <f t="shared" si="100"/>
        <v>/</v>
      </c>
      <c r="G704" s="31"/>
      <c r="H704" s="31"/>
      <c r="I704" s="75" t="str">
        <f t="shared" si="101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102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103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104"/>
        <v>#N/A</v>
      </c>
      <c r="AC704" s="3" t="e">
        <f t="shared" si="105"/>
        <v>#N/A</v>
      </c>
      <c r="AD704" s="62"/>
    </row>
    <row r="705" spans="1:30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D705" s="31"/>
      <c r="E705" s="31"/>
      <c r="F705" s="75" t="str">
        <f t="shared" si="100"/>
        <v>/</v>
      </c>
      <c r="G705" s="31"/>
      <c r="H705" s="31"/>
      <c r="I705" s="75" t="str">
        <f t="shared" si="101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103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104"/>
        <v>#N/A</v>
      </c>
      <c r="AC705" s="3" t="e">
        <f t="shared" si="105"/>
        <v>#N/A</v>
      </c>
      <c r="AD705" s="62"/>
    </row>
    <row r="706" spans="1:30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D706" s="31"/>
      <c r="E706" s="31"/>
      <c r="F706" s="75" t="str">
        <f t="shared" si="100"/>
        <v>/</v>
      </c>
      <c r="G706" s="31"/>
      <c r="H706" s="31"/>
      <c r="I706" s="75" t="str">
        <f t="shared" si="101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103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104"/>
        <v>#N/A</v>
      </c>
      <c r="AC706" s="3" t="e">
        <f t="shared" si="105"/>
        <v>#N/A</v>
      </c>
      <c r="AD706" s="62"/>
    </row>
    <row r="707" spans="1:30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D707" s="31"/>
      <c r="E707" s="31"/>
      <c r="F707" s="75" t="str">
        <f t="shared" si="100"/>
        <v>/</v>
      </c>
      <c r="G707" s="31"/>
      <c r="H707" s="31"/>
      <c r="I707" s="75" t="str">
        <f t="shared" si="101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103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104"/>
        <v>#N/A</v>
      </c>
      <c r="AC707" s="3" t="e">
        <f t="shared" si="105"/>
        <v>#N/A</v>
      </c>
      <c r="AD707" s="62"/>
    </row>
    <row r="708" spans="1:30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D708" s="31"/>
      <c r="E708" s="31"/>
      <c r="F708" s="75" t="str">
        <f t="shared" si="100"/>
        <v>/</v>
      </c>
      <c r="G708" s="31"/>
      <c r="H708" s="31"/>
      <c r="I708" s="75" t="str">
        <f t="shared" si="101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103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104"/>
        <v>#N/A</v>
      </c>
      <c r="AC708" s="3" t="e">
        <f t="shared" si="105"/>
        <v>#N/A</v>
      </c>
      <c r="AD708" s="62"/>
    </row>
    <row r="709" spans="1:30" ht="24.95" customHeight="1" x14ac:dyDescent="0.2">
      <c r="A709" s="55" t="str">
        <f t="shared" ref="A709:A772" si="106">D709&amp;"|"&amp;E709&amp;"|"&amp;G709&amp;"|"&amp;H709&amp;"|"&amp;L709&amp;"|"&amp;N709&amp;"|"&amp;U709</f>
        <v>||||||0</v>
      </c>
      <c r="B709" s="55" t="str">
        <f t="shared" ref="B709:B772" si="107">D709&amp;"|"&amp;E709&amp;"|"&amp;G709&amp;"|"&amp;H709&amp;"|"&amp;X709</f>
        <v>||||0</v>
      </c>
      <c r="C709" s="61" t="str">
        <f t="shared" ref="C709:C772" si="108">E709&amp;"|"&amp;X709</f>
        <v>|0</v>
      </c>
      <c r="D709" s="31"/>
      <c r="E709" s="31"/>
      <c r="F709" s="75" t="str">
        <f t="shared" ref="F709:F772" si="109">G709&amp;"/"&amp;H709</f>
        <v>/</v>
      </c>
      <c r="G709" s="31"/>
      <c r="H709" s="31"/>
      <c r="I709" s="75" t="str">
        <f t="shared" ref="I709:I772" si="110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11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12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13">IF(X709&lt;&gt;"Liquidação Cancelada",Y709-Z709,"Liquidação Cancelada")</f>
        <v>#N/A</v>
      </c>
      <c r="AC709" s="3" t="e">
        <f t="shared" ref="AC709:AC772" si="114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106"/>
        <v>||||||0</v>
      </c>
      <c r="B710" s="55" t="str">
        <f t="shared" si="107"/>
        <v>||||0</v>
      </c>
      <c r="C710" s="61" t="str">
        <f t="shared" si="108"/>
        <v>|0</v>
      </c>
      <c r="D710" s="31"/>
      <c r="E710" s="31"/>
      <c r="F710" s="75" t="str">
        <f t="shared" si="109"/>
        <v>/</v>
      </c>
      <c r="G710" s="31"/>
      <c r="H710" s="31"/>
      <c r="I710" s="75" t="str">
        <f t="shared" si="110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11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12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13"/>
        <v>#N/A</v>
      </c>
      <c r="AC710" s="3" t="e">
        <f t="shared" si="114"/>
        <v>#N/A</v>
      </c>
      <c r="AD710" s="62"/>
    </row>
    <row r="711" spans="1:30" ht="24.95" customHeight="1" x14ac:dyDescent="0.2">
      <c r="A711" s="55" t="str">
        <f t="shared" si="106"/>
        <v>||||||0</v>
      </c>
      <c r="B711" s="55" t="str">
        <f t="shared" si="107"/>
        <v>||||0</v>
      </c>
      <c r="C711" s="61" t="str">
        <f t="shared" si="108"/>
        <v>|0</v>
      </c>
      <c r="D711" s="31"/>
      <c r="E711" s="31"/>
      <c r="F711" s="75" t="str">
        <f t="shared" si="109"/>
        <v>/</v>
      </c>
      <c r="G711" s="31"/>
      <c r="H711" s="31"/>
      <c r="I711" s="75" t="str">
        <f t="shared" si="110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11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12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13"/>
        <v>#N/A</v>
      </c>
      <c r="AC711" s="3" t="e">
        <f t="shared" si="114"/>
        <v>#N/A</v>
      </c>
      <c r="AD711" s="62"/>
    </row>
    <row r="712" spans="1:30" ht="24.95" customHeight="1" x14ac:dyDescent="0.2">
      <c r="A712" s="55" t="str">
        <f t="shared" si="106"/>
        <v>||||||0</v>
      </c>
      <c r="B712" s="55" t="str">
        <f t="shared" si="107"/>
        <v>||||0</v>
      </c>
      <c r="C712" s="61" t="str">
        <f t="shared" si="108"/>
        <v>|0</v>
      </c>
      <c r="D712" s="31"/>
      <c r="E712" s="31"/>
      <c r="F712" s="75" t="str">
        <f t="shared" si="109"/>
        <v>/</v>
      </c>
      <c r="G712" s="31"/>
      <c r="H712" s="31"/>
      <c r="I712" s="75" t="str">
        <f t="shared" si="110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11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12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13"/>
        <v>#N/A</v>
      </c>
      <c r="AC712" s="3" t="e">
        <f t="shared" si="114"/>
        <v>#N/A</v>
      </c>
      <c r="AD712" s="62"/>
    </row>
    <row r="713" spans="1:30" ht="24.95" customHeight="1" x14ac:dyDescent="0.2">
      <c r="A713" s="55" t="str">
        <f t="shared" si="106"/>
        <v>||||||0</v>
      </c>
      <c r="B713" s="55" t="str">
        <f t="shared" si="107"/>
        <v>||||0</v>
      </c>
      <c r="C713" s="61" t="str">
        <f t="shared" si="108"/>
        <v>|0</v>
      </c>
      <c r="D713" s="31"/>
      <c r="E713" s="31"/>
      <c r="F713" s="75" t="str">
        <f t="shared" si="109"/>
        <v>/</v>
      </c>
      <c r="G713" s="31"/>
      <c r="H713" s="31"/>
      <c r="I713" s="75" t="str">
        <f t="shared" si="110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11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12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13"/>
        <v>#N/A</v>
      </c>
      <c r="AC713" s="3" t="e">
        <f t="shared" si="114"/>
        <v>#N/A</v>
      </c>
      <c r="AD713" s="62"/>
    </row>
    <row r="714" spans="1:30" ht="24.95" customHeight="1" x14ac:dyDescent="0.2">
      <c r="A714" s="55" t="str">
        <f t="shared" si="106"/>
        <v>||||||0</v>
      </c>
      <c r="B714" s="55" t="str">
        <f t="shared" si="107"/>
        <v>||||0</v>
      </c>
      <c r="C714" s="61" t="str">
        <f t="shared" si="108"/>
        <v>|0</v>
      </c>
      <c r="D714" s="31"/>
      <c r="E714" s="31"/>
      <c r="F714" s="75" t="str">
        <f t="shared" si="109"/>
        <v>/</v>
      </c>
      <c r="G714" s="31"/>
      <c r="H714" s="31"/>
      <c r="I714" s="75" t="str">
        <f t="shared" si="110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11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12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13"/>
        <v>#N/A</v>
      </c>
      <c r="AC714" s="3" t="e">
        <f t="shared" si="114"/>
        <v>#N/A</v>
      </c>
      <c r="AD714" s="62"/>
    </row>
    <row r="715" spans="1:30" ht="24.95" customHeight="1" x14ac:dyDescent="0.2">
      <c r="A715" s="55" t="str">
        <f t="shared" si="106"/>
        <v>||||||0</v>
      </c>
      <c r="B715" s="55" t="str">
        <f t="shared" si="107"/>
        <v>||||0</v>
      </c>
      <c r="C715" s="61" t="str">
        <f t="shared" si="108"/>
        <v>|0</v>
      </c>
      <c r="D715" s="31"/>
      <c r="E715" s="31"/>
      <c r="F715" s="75" t="str">
        <f t="shared" si="109"/>
        <v>/</v>
      </c>
      <c r="G715" s="31"/>
      <c r="H715" s="31"/>
      <c r="I715" s="75" t="str">
        <f t="shared" si="110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11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12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13"/>
        <v>#N/A</v>
      </c>
      <c r="AC715" s="3" t="e">
        <f t="shared" si="114"/>
        <v>#N/A</v>
      </c>
      <c r="AD715" s="62"/>
    </row>
    <row r="716" spans="1:30" ht="24.95" customHeight="1" x14ac:dyDescent="0.2">
      <c r="A716" s="55" t="str">
        <f t="shared" si="106"/>
        <v>||||||0</v>
      </c>
      <c r="B716" s="55" t="str">
        <f t="shared" si="107"/>
        <v>||||0</v>
      </c>
      <c r="C716" s="61" t="str">
        <f t="shared" si="108"/>
        <v>|0</v>
      </c>
      <c r="D716" s="31"/>
      <c r="E716" s="31"/>
      <c r="F716" s="75" t="str">
        <f t="shared" si="109"/>
        <v>/</v>
      </c>
      <c r="G716" s="31"/>
      <c r="H716" s="31"/>
      <c r="I716" s="75" t="str">
        <f t="shared" si="110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11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12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13"/>
        <v>#N/A</v>
      </c>
      <c r="AC716" s="3" t="e">
        <f t="shared" si="114"/>
        <v>#N/A</v>
      </c>
      <c r="AD716" s="62"/>
    </row>
    <row r="717" spans="1:30" ht="24.95" customHeight="1" x14ac:dyDescent="0.2">
      <c r="A717" s="55" t="str">
        <f t="shared" si="106"/>
        <v>||||||0</v>
      </c>
      <c r="B717" s="55" t="str">
        <f t="shared" si="107"/>
        <v>||||0</v>
      </c>
      <c r="C717" s="61" t="str">
        <f t="shared" si="108"/>
        <v>|0</v>
      </c>
      <c r="D717" s="31"/>
      <c r="E717" s="31"/>
      <c r="F717" s="75" t="str">
        <f t="shared" si="109"/>
        <v>/</v>
      </c>
      <c r="G717" s="31"/>
      <c r="H717" s="31"/>
      <c r="I717" s="75" t="str">
        <f t="shared" si="110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11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12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13"/>
        <v>#N/A</v>
      </c>
      <c r="AC717" s="3" t="e">
        <f t="shared" si="114"/>
        <v>#N/A</v>
      </c>
      <c r="AD717" s="62"/>
    </row>
    <row r="718" spans="1:30" ht="24.95" customHeight="1" x14ac:dyDescent="0.2">
      <c r="A718" s="55" t="str">
        <f t="shared" si="106"/>
        <v>||||||0</v>
      </c>
      <c r="B718" s="55" t="str">
        <f t="shared" si="107"/>
        <v>||||0</v>
      </c>
      <c r="C718" s="61" t="str">
        <f t="shared" si="108"/>
        <v>|0</v>
      </c>
      <c r="D718" s="31"/>
      <c r="E718" s="31"/>
      <c r="F718" s="75" t="str">
        <f t="shared" si="109"/>
        <v>/</v>
      </c>
      <c r="G718" s="31"/>
      <c r="H718" s="31"/>
      <c r="I718" s="75" t="str">
        <f t="shared" si="110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11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12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13"/>
        <v>#N/A</v>
      </c>
      <c r="AC718" s="3" t="e">
        <f t="shared" si="114"/>
        <v>#N/A</v>
      </c>
      <c r="AD718" s="62"/>
    </row>
    <row r="719" spans="1:30" ht="24.95" customHeight="1" x14ac:dyDescent="0.2">
      <c r="A719" s="55" t="str">
        <f t="shared" si="106"/>
        <v>||||||0</v>
      </c>
      <c r="B719" s="55" t="str">
        <f t="shared" si="107"/>
        <v>||||0</v>
      </c>
      <c r="C719" s="61" t="str">
        <f t="shared" si="108"/>
        <v>|0</v>
      </c>
      <c r="D719" s="31"/>
      <c r="E719" s="31"/>
      <c r="F719" s="75" t="str">
        <f t="shared" si="109"/>
        <v>/</v>
      </c>
      <c r="G719" s="31"/>
      <c r="H719" s="31"/>
      <c r="I719" s="75" t="str">
        <f t="shared" si="110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11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12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13"/>
        <v>#N/A</v>
      </c>
      <c r="AC719" s="3" t="e">
        <f t="shared" si="114"/>
        <v>#N/A</v>
      </c>
      <c r="AD719" s="62"/>
    </row>
    <row r="720" spans="1:30" ht="24.95" customHeight="1" x14ac:dyDescent="0.2">
      <c r="A720" s="55" t="str">
        <f t="shared" si="106"/>
        <v>||||||0</v>
      </c>
      <c r="B720" s="55" t="str">
        <f t="shared" si="107"/>
        <v>||||0</v>
      </c>
      <c r="C720" s="61" t="str">
        <f t="shared" si="108"/>
        <v>|0</v>
      </c>
      <c r="D720" s="31"/>
      <c r="E720" s="31"/>
      <c r="F720" s="75" t="str">
        <f t="shared" si="109"/>
        <v>/</v>
      </c>
      <c r="G720" s="31"/>
      <c r="H720" s="31"/>
      <c r="I720" s="75" t="str">
        <f t="shared" si="110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11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12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13"/>
        <v>#N/A</v>
      </c>
      <c r="AC720" s="3" t="e">
        <f t="shared" si="114"/>
        <v>#N/A</v>
      </c>
      <c r="AD720" s="62"/>
    </row>
    <row r="721" spans="1:30" ht="24.95" customHeight="1" x14ac:dyDescent="0.2">
      <c r="A721" s="55" t="str">
        <f t="shared" si="106"/>
        <v>||||||0</v>
      </c>
      <c r="B721" s="55" t="str">
        <f t="shared" si="107"/>
        <v>||||0</v>
      </c>
      <c r="C721" s="61" t="str">
        <f t="shared" si="108"/>
        <v>|0</v>
      </c>
      <c r="D721" s="31"/>
      <c r="E721" s="31"/>
      <c r="F721" s="75" t="str">
        <f t="shared" si="109"/>
        <v>/</v>
      </c>
      <c r="G721" s="31"/>
      <c r="H721" s="31"/>
      <c r="I721" s="75" t="str">
        <f t="shared" si="110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11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12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13"/>
        <v>#N/A</v>
      </c>
      <c r="AC721" s="3" t="e">
        <f t="shared" si="114"/>
        <v>#N/A</v>
      </c>
      <c r="AD721" s="62"/>
    </row>
    <row r="722" spans="1:30" ht="24.95" customHeight="1" x14ac:dyDescent="0.2">
      <c r="A722" s="55" t="str">
        <f t="shared" si="106"/>
        <v>||||||0</v>
      </c>
      <c r="B722" s="55" t="str">
        <f t="shared" si="107"/>
        <v>||||0</v>
      </c>
      <c r="C722" s="61" t="str">
        <f t="shared" si="108"/>
        <v>|0</v>
      </c>
      <c r="D722" s="31"/>
      <c r="E722" s="31"/>
      <c r="F722" s="75" t="str">
        <f t="shared" si="109"/>
        <v>/</v>
      </c>
      <c r="G722" s="31"/>
      <c r="H722" s="31"/>
      <c r="I722" s="75" t="str">
        <f t="shared" si="110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11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12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13"/>
        <v>#N/A</v>
      </c>
      <c r="AC722" s="3" t="e">
        <f t="shared" si="114"/>
        <v>#N/A</v>
      </c>
      <c r="AD722" s="62"/>
    </row>
    <row r="723" spans="1:30" ht="24.95" customHeight="1" x14ac:dyDescent="0.2">
      <c r="A723" s="55" t="str">
        <f t="shared" si="106"/>
        <v>||||||0</v>
      </c>
      <c r="B723" s="55" t="str">
        <f t="shared" si="107"/>
        <v>||||0</v>
      </c>
      <c r="C723" s="61" t="str">
        <f t="shared" si="108"/>
        <v>|0</v>
      </c>
      <c r="D723" s="31"/>
      <c r="E723" s="31"/>
      <c r="F723" s="75" t="str">
        <f t="shared" si="109"/>
        <v>/</v>
      </c>
      <c r="G723" s="31"/>
      <c r="H723" s="31"/>
      <c r="I723" s="75" t="str">
        <f t="shared" si="110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11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12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13"/>
        <v>#N/A</v>
      </c>
      <c r="AC723" s="3" t="e">
        <f t="shared" si="114"/>
        <v>#N/A</v>
      </c>
      <c r="AD723" s="62"/>
    </row>
    <row r="724" spans="1:30" ht="24.95" customHeight="1" x14ac:dyDescent="0.2">
      <c r="A724" s="55" t="str">
        <f t="shared" si="106"/>
        <v>||||||0</v>
      </c>
      <c r="B724" s="55" t="str">
        <f t="shared" si="107"/>
        <v>||||0</v>
      </c>
      <c r="C724" s="61" t="str">
        <f t="shared" si="108"/>
        <v>|0</v>
      </c>
      <c r="D724" s="31"/>
      <c r="E724" s="31"/>
      <c r="F724" s="75" t="str">
        <f t="shared" si="109"/>
        <v>/</v>
      </c>
      <c r="G724" s="31"/>
      <c r="H724" s="31"/>
      <c r="I724" s="75" t="str">
        <f t="shared" si="110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11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12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13"/>
        <v>#N/A</v>
      </c>
      <c r="AC724" s="3" t="e">
        <f t="shared" si="114"/>
        <v>#N/A</v>
      </c>
      <c r="AD724" s="62"/>
    </row>
    <row r="725" spans="1:30" ht="24.95" customHeight="1" x14ac:dyDescent="0.2">
      <c r="A725" s="55" t="str">
        <f t="shared" si="106"/>
        <v>||||||0</v>
      </c>
      <c r="B725" s="55" t="str">
        <f t="shared" si="107"/>
        <v>||||0</v>
      </c>
      <c r="C725" s="61" t="str">
        <f t="shared" si="108"/>
        <v>|0</v>
      </c>
      <c r="D725" s="31"/>
      <c r="E725" s="31"/>
      <c r="F725" s="75" t="str">
        <f t="shared" si="109"/>
        <v>/</v>
      </c>
      <c r="G725" s="31"/>
      <c r="H725" s="31"/>
      <c r="I725" s="75" t="str">
        <f t="shared" si="110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11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12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13"/>
        <v>#N/A</v>
      </c>
      <c r="AC725" s="3" t="e">
        <f t="shared" si="114"/>
        <v>#N/A</v>
      </c>
      <c r="AD725" s="62"/>
    </row>
    <row r="726" spans="1:30" ht="24.95" customHeight="1" x14ac:dyDescent="0.2">
      <c r="A726" s="55" t="str">
        <f t="shared" si="106"/>
        <v>||||||0</v>
      </c>
      <c r="B726" s="55" t="str">
        <f t="shared" si="107"/>
        <v>||||0</v>
      </c>
      <c r="C726" s="61" t="str">
        <f t="shared" si="108"/>
        <v>|0</v>
      </c>
      <c r="D726" s="31"/>
      <c r="E726" s="31"/>
      <c r="F726" s="75" t="str">
        <f t="shared" si="109"/>
        <v>/</v>
      </c>
      <c r="G726" s="31"/>
      <c r="H726" s="31"/>
      <c r="I726" s="75" t="str">
        <f t="shared" si="110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11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12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13"/>
        <v>#N/A</v>
      </c>
      <c r="AC726" s="3" t="e">
        <f t="shared" si="114"/>
        <v>#N/A</v>
      </c>
      <c r="AD726" s="62"/>
    </row>
    <row r="727" spans="1:30" ht="24.95" customHeight="1" x14ac:dyDescent="0.2">
      <c r="A727" s="55" t="str">
        <f t="shared" si="106"/>
        <v>||||||0</v>
      </c>
      <c r="B727" s="55" t="str">
        <f t="shared" si="107"/>
        <v>||||0</v>
      </c>
      <c r="C727" s="61" t="str">
        <f t="shared" si="108"/>
        <v>|0</v>
      </c>
      <c r="D727" s="31"/>
      <c r="E727" s="31"/>
      <c r="F727" s="75" t="str">
        <f t="shared" si="109"/>
        <v>/</v>
      </c>
      <c r="G727" s="31"/>
      <c r="H727" s="31"/>
      <c r="I727" s="75" t="str">
        <f t="shared" si="110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11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12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13"/>
        <v>#N/A</v>
      </c>
      <c r="AC727" s="3" t="e">
        <f t="shared" si="114"/>
        <v>#N/A</v>
      </c>
      <c r="AD727" s="62"/>
    </row>
    <row r="728" spans="1:30" ht="24.95" customHeight="1" x14ac:dyDescent="0.2">
      <c r="A728" s="55" t="str">
        <f t="shared" si="106"/>
        <v>||||||0</v>
      </c>
      <c r="B728" s="55" t="str">
        <f t="shared" si="107"/>
        <v>||||0</v>
      </c>
      <c r="C728" s="61" t="str">
        <f t="shared" si="108"/>
        <v>|0</v>
      </c>
      <c r="D728" s="31"/>
      <c r="E728" s="31"/>
      <c r="F728" s="75" t="str">
        <f t="shared" si="109"/>
        <v>/</v>
      </c>
      <c r="G728" s="31"/>
      <c r="H728" s="31"/>
      <c r="I728" s="75" t="str">
        <f t="shared" si="110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11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12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13"/>
        <v>#N/A</v>
      </c>
      <c r="AC728" s="3" t="e">
        <f t="shared" si="114"/>
        <v>#N/A</v>
      </c>
      <c r="AD728" s="62"/>
    </row>
    <row r="729" spans="1:30" ht="24.95" customHeight="1" x14ac:dyDescent="0.2">
      <c r="A729" s="55" t="str">
        <f t="shared" si="106"/>
        <v>||||||0</v>
      </c>
      <c r="B729" s="55" t="str">
        <f t="shared" si="107"/>
        <v>||||0</v>
      </c>
      <c r="C729" s="61" t="str">
        <f t="shared" si="108"/>
        <v>|0</v>
      </c>
      <c r="D729" s="31"/>
      <c r="E729" s="31"/>
      <c r="F729" s="75" t="str">
        <f t="shared" si="109"/>
        <v>/</v>
      </c>
      <c r="G729" s="31"/>
      <c r="H729" s="31"/>
      <c r="I729" s="75" t="str">
        <f t="shared" si="110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11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12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13"/>
        <v>#N/A</v>
      </c>
      <c r="AC729" s="3" t="e">
        <f t="shared" si="114"/>
        <v>#N/A</v>
      </c>
      <c r="AD729" s="62"/>
    </row>
    <row r="730" spans="1:30" ht="24.95" customHeight="1" x14ac:dyDescent="0.2">
      <c r="A730" s="55" t="str">
        <f t="shared" si="106"/>
        <v>||||||0</v>
      </c>
      <c r="B730" s="55" t="str">
        <f t="shared" si="107"/>
        <v>||||0</v>
      </c>
      <c r="C730" s="61" t="str">
        <f t="shared" si="108"/>
        <v>|0</v>
      </c>
      <c r="D730" s="31"/>
      <c r="E730" s="31"/>
      <c r="F730" s="75" t="str">
        <f t="shared" si="109"/>
        <v>/</v>
      </c>
      <c r="G730" s="31"/>
      <c r="H730" s="31"/>
      <c r="I730" s="75" t="str">
        <f t="shared" si="110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11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12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13"/>
        <v>#N/A</v>
      </c>
      <c r="AC730" s="3" t="e">
        <f t="shared" si="114"/>
        <v>#N/A</v>
      </c>
      <c r="AD730" s="62"/>
    </row>
    <row r="731" spans="1:30" ht="24.95" customHeight="1" x14ac:dyDescent="0.2">
      <c r="A731" s="55" t="str">
        <f t="shared" si="106"/>
        <v>||||||0</v>
      </c>
      <c r="B731" s="55" t="str">
        <f t="shared" si="107"/>
        <v>||||0</v>
      </c>
      <c r="C731" s="61" t="str">
        <f t="shared" si="108"/>
        <v>|0</v>
      </c>
      <c r="D731" s="31"/>
      <c r="E731" s="31"/>
      <c r="F731" s="75" t="str">
        <f t="shared" si="109"/>
        <v>/</v>
      </c>
      <c r="G731" s="31"/>
      <c r="H731" s="31"/>
      <c r="I731" s="75" t="str">
        <f t="shared" si="110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11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12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13"/>
        <v>#N/A</v>
      </c>
      <c r="AC731" s="3" t="e">
        <f t="shared" si="114"/>
        <v>#N/A</v>
      </c>
      <c r="AD731" s="62"/>
    </row>
    <row r="732" spans="1:30" ht="24.95" customHeight="1" x14ac:dyDescent="0.2">
      <c r="A732" s="55" t="str">
        <f t="shared" si="106"/>
        <v>||||||0</v>
      </c>
      <c r="B732" s="55" t="str">
        <f t="shared" si="107"/>
        <v>||||0</v>
      </c>
      <c r="C732" s="61" t="str">
        <f t="shared" si="108"/>
        <v>|0</v>
      </c>
      <c r="D732" s="31"/>
      <c r="E732" s="31"/>
      <c r="F732" s="75" t="str">
        <f t="shared" si="109"/>
        <v>/</v>
      </c>
      <c r="G732" s="31"/>
      <c r="H732" s="31"/>
      <c r="I732" s="75" t="str">
        <f t="shared" si="110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11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12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13"/>
        <v>#N/A</v>
      </c>
      <c r="AC732" s="3" t="e">
        <f t="shared" si="114"/>
        <v>#N/A</v>
      </c>
      <c r="AD732" s="62"/>
    </row>
    <row r="733" spans="1:30" ht="24.95" customHeight="1" x14ac:dyDescent="0.2">
      <c r="A733" s="55" t="str">
        <f t="shared" si="106"/>
        <v>||||||0</v>
      </c>
      <c r="B733" s="55" t="str">
        <f t="shared" si="107"/>
        <v>||||0</v>
      </c>
      <c r="C733" s="61" t="str">
        <f t="shared" si="108"/>
        <v>|0</v>
      </c>
      <c r="D733" s="31"/>
      <c r="E733" s="31"/>
      <c r="F733" s="75" t="str">
        <f t="shared" si="109"/>
        <v>/</v>
      </c>
      <c r="G733" s="31"/>
      <c r="H733" s="31"/>
      <c r="I733" s="75" t="str">
        <f t="shared" si="110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11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12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13"/>
        <v>#N/A</v>
      </c>
      <c r="AC733" s="3" t="e">
        <f t="shared" si="114"/>
        <v>#N/A</v>
      </c>
      <c r="AD733" s="62"/>
    </row>
    <row r="734" spans="1:30" ht="24.95" customHeight="1" x14ac:dyDescent="0.2">
      <c r="A734" s="55" t="str">
        <f t="shared" si="106"/>
        <v>||||||0</v>
      </c>
      <c r="B734" s="55" t="str">
        <f t="shared" si="107"/>
        <v>||||0</v>
      </c>
      <c r="C734" s="61" t="str">
        <f t="shared" si="108"/>
        <v>|0</v>
      </c>
      <c r="D734" s="31"/>
      <c r="E734" s="31"/>
      <c r="F734" s="75" t="str">
        <f t="shared" si="109"/>
        <v>/</v>
      </c>
      <c r="G734" s="31"/>
      <c r="H734" s="31"/>
      <c r="I734" s="75" t="str">
        <f t="shared" si="110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11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12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13"/>
        <v>#N/A</v>
      </c>
      <c r="AC734" s="3" t="e">
        <f t="shared" si="114"/>
        <v>#N/A</v>
      </c>
      <c r="AD734" s="62"/>
    </row>
    <row r="735" spans="1:30" ht="24.95" customHeight="1" x14ac:dyDescent="0.2">
      <c r="A735" s="55" t="str">
        <f t="shared" si="106"/>
        <v>||||||0</v>
      </c>
      <c r="B735" s="55" t="str">
        <f t="shared" si="107"/>
        <v>||||0</v>
      </c>
      <c r="C735" s="61" t="str">
        <f t="shared" si="108"/>
        <v>|0</v>
      </c>
      <c r="D735" s="31"/>
      <c r="E735" s="31"/>
      <c r="F735" s="75" t="str">
        <f t="shared" si="109"/>
        <v>/</v>
      </c>
      <c r="G735" s="31"/>
      <c r="H735" s="31"/>
      <c r="I735" s="75" t="str">
        <f t="shared" si="110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11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12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13"/>
        <v>#N/A</v>
      </c>
      <c r="AC735" s="3" t="e">
        <f t="shared" si="114"/>
        <v>#N/A</v>
      </c>
      <c r="AD735" s="62"/>
    </row>
    <row r="736" spans="1:30" ht="24.95" customHeight="1" x14ac:dyDescent="0.2">
      <c r="A736" s="55" t="str">
        <f t="shared" si="106"/>
        <v>||||||0</v>
      </c>
      <c r="B736" s="55" t="str">
        <f t="shared" si="107"/>
        <v>||||0</v>
      </c>
      <c r="C736" s="61" t="str">
        <f t="shared" si="108"/>
        <v>|0</v>
      </c>
      <c r="D736" s="31"/>
      <c r="E736" s="31"/>
      <c r="F736" s="75" t="str">
        <f t="shared" si="109"/>
        <v>/</v>
      </c>
      <c r="G736" s="31"/>
      <c r="H736" s="31"/>
      <c r="I736" s="75" t="str">
        <f t="shared" si="110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11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12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13"/>
        <v>#N/A</v>
      </c>
      <c r="AC736" s="3" t="e">
        <f t="shared" si="114"/>
        <v>#N/A</v>
      </c>
      <c r="AD736" s="62"/>
    </row>
    <row r="737" spans="1:30" ht="24.95" customHeight="1" x14ac:dyDescent="0.2">
      <c r="A737" s="55" t="str">
        <f t="shared" si="106"/>
        <v>||||||0</v>
      </c>
      <c r="B737" s="55" t="str">
        <f t="shared" si="107"/>
        <v>||||0</v>
      </c>
      <c r="C737" s="61" t="str">
        <f t="shared" si="108"/>
        <v>|0</v>
      </c>
      <c r="D737" s="31"/>
      <c r="E737" s="31"/>
      <c r="F737" s="75" t="str">
        <f t="shared" si="109"/>
        <v>/</v>
      </c>
      <c r="G737" s="31"/>
      <c r="H737" s="31"/>
      <c r="I737" s="75" t="str">
        <f t="shared" si="110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11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12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13"/>
        <v>#N/A</v>
      </c>
      <c r="AC737" s="3" t="e">
        <f t="shared" si="114"/>
        <v>#N/A</v>
      </c>
      <c r="AD737" s="62"/>
    </row>
    <row r="738" spans="1:30" ht="24.95" customHeight="1" x14ac:dyDescent="0.2">
      <c r="A738" s="55" t="str">
        <f t="shared" si="106"/>
        <v>||||||0</v>
      </c>
      <c r="B738" s="55" t="str">
        <f t="shared" si="107"/>
        <v>||||0</v>
      </c>
      <c r="C738" s="61" t="str">
        <f t="shared" si="108"/>
        <v>|0</v>
      </c>
      <c r="D738" s="31"/>
      <c r="E738" s="31"/>
      <c r="F738" s="75" t="str">
        <f t="shared" si="109"/>
        <v>/</v>
      </c>
      <c r="G738" s="31"/>
      <c r="H738" s="31"/>
      <c r="I738" s="75" t="str">
        <f t="shared" si="110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11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12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13"/>
        <v>#N/A</v>
      </c>
      <c r="AC738" s="3" t="e">
        <f t="shared" si="114"/>
        <v>#N/A</v>
      </c>
      <c r="AD738" s="62"/>
    </row>
    <row r="739" spans="1:30" ht="24.95" customHeight="1" x14ac:dyDescent="0.2">
      <c r="A739" s="55" t="str">
        <f t="shared" si="106"/>
        <v>||||||0</v>
      </c>
      <c r="B739" s="55" t="str">
        <f t="shared" si="107"/>
        <v>||||0</v>
      </c>
      <c r="C739" s="61" t="str">
        <f t="shared" si="108"/>
        <v>|0</v>
      </c>
      <c r="D739" s="31"/>
      <c r="E739" s="31"/>
      <c r="F739" s="75" t="str">
        <f t="shared" si="109"/>
        <v>/</v>
      </c>
      <c r="G739" s="31"/>
      <c r="H739" s="31"/>
      <c r="I739" s="75" t="str">
        <f t="shared" si="110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11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12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13"/>
        <v>#N/A</v>
      </c>
      <c r="AC739" s="3" t="e">
        <f t="shared" si="114"/>
        <v>#N/A</v>
      </c>
      <c r="AD739" s="62"/>
    </row>
    <row r="740" spans="1:30" ht="24.95" customHeight="1" x14ac:dyDescent="0.2">
      <c r="A740" s="55" t="str">
        <f t="shared" si="106"/>
        <v>||||||0</v>
      </c>
      <c r="B740" s="55" t="str">
        <f t="shared" si="107"/>
        <v>||||0</v>
      </c>
      <c r="C740" s="61" t="str">
        <f t="shared" si="108"/>
        <v>|0</v>
      </c>
      <c r="D740" s="31"/>
      <c r="E740" s="31"/>
      <c r="F740" s="75" t="str">
        <f t="shared" si="109"/>
        <v>/</v>
      </c>
      <c r="G740" s="31"/>
      <c r="H740" s="31"/>
      <c r="I740" s="75" t="str">
        <f t="shared" si="110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11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12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13"/>
        <v>#N/A</v>
      </c>
      <c r="AC740" s="3" t="e">
        <f t="shared" si="114"/>
        <v>#N/A</v>
      </c>
      <c r="AD740" s="62"/>
    </row>
    <row r="741" spans="1:30" ht="24.95" customHeight="1" x14ac:dyDescent="0.2">
      <c r="A741" s="55" t="str">
        <f t="shared" si="106"/>
        <v>||||||0</v>
      </c>
      <c r="B741" s="55" t="str">
        <f t="shared" si="107"/>
        <v>||||0</v>
      </c>
      <c r="C741" s="61" t="str">
        <f t="shared" si="108"/>
        <v>|0</v>
      </c>
      <c r="D741" s="31"/>
      <c r="E741" s="31"/>
      <c r="F741" s="75" t="str">
        <f t="shared" si="109"/>
        <v>/</v>
      </c>
      <c r="G741" s="31"/>
      <c r="H741" s="31"/>
      <c r="I741" s="75" t="str">
        <f t="shared" si="110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11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12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13"/>
        <v>#N/A</v>
      </c>
      <c r="AC741" s="3" t="e">
        <f t="shared" si="114"/>
        <v>#N/A</v>
      </c>
      <c r="AD741" s="62"/>
    </row>
    <row r="742" spans="1:30" ht="24.95" customHeight="1" x14ac:dyDescent="0.2">
      <c r="A742" s="55" t="str">
        <f t="shared" si="106"/>
        <v>||||||0</v>
      </c>
      <c r="B742" s="55" t="str">
        <f t="shared" si="107"/>
        <v>||||0</v>
      </c>
      <c r="C742" s="61" t="str">
        <f t="shared" si="108"/>
        <v>|0</v>
      </c>
      <c r="D742" s="31"/>
      <c r="E742" s="31"/>
      <c r="F742" s="75" t="str">
        <f t="shared" si="109"/>
        <v>/</v>
      </c>
      <c r="G742" s="31"/>
      <c r="H742" s="31"/>
      <c r="I742" s="75" t="str">
        <f t="shared" si="110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11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12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13"/>
        <v>#N/A</v>
      </c>
      <c r="AC742" s="3" t="e">
        <f t="shared" si="114"/>
        <v>#N/A</v>
      </c>
      <c r="AD742" s="62"/>
    </row>
    <row r="743" spans="1:30" ht="24.95" customHeight="1" x14ac:dyDescent="0.2">
      <c r="A743" s="55" t="str">
        <f t="shared" si="106"/>
        <v>||||||0</v>
      </c>
      <c r="B743" s="55" t="str">
        <f t="shared" si="107"/>
        <v>||||0</v>
      </c>
      <c r="C743" s="61" t="str">
        <f t="shared" si="108"/>
        <v>|0</v>
      </c>
      <c r="D743" s="31"/>
      <c r="E743" s="31"/>
      <c r="F743" s="75" t="str">
        <f t="shared" si="109"/>
        <v>/</v>
      </c>
      <c r="G743" s="31"/>
      <c r="H743" s="31"/>
      <c r="I743" s="75" t="str">
        <f t="shared" si="110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11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12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13"/>
        <v>#N/A</v>
      </c>
      <c r="AC743" s="3" t="e">
        <f t="shared" si="114"/>
        <v>#N/A</v>
      </c>
      <c r="AD743" s="62"/>
    </row>
    <row r="744" spans="1:30" ht="24.95" customHeight="1" x14ac:dyDescent="0.2">
      <c r="A744" s="55" t="str">
        <f t="shared" si="106"/>
        <v>||||||0</v>
      </c>
      <c r="B744" s="55" t="str">
        <f t="shared" si="107"/>
        <v>||||0</v>
      </c>
      <c r="C744" s="61" t="str">
        <f t="shared" si="108"/>
        <v>|0</v>
      </c>
      <c r="D744" s="31"/>
      <c r="E744" s="31"/>
      <c r="F744" s="75" t="str">
        <f t="shared" si="109"/>
        <v>/</v>
      </c>
      <c r="G744" s="31"/>
      <c r="H744" s="31"/>
      <c r="I744" s="75" t="str">
        <f t="shared" si="110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11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12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13"/>
        <v>#N/A</v>
      </c>
      <c r="AC744" s="3" t="e">
        <f t="shared" si="114"/>
        <v>#N/A</v>
      </c>
      <c r="AD744" s="62"/>
    </row>
    <row r="745" spans="1:30" ht="24.95" customHeight="1" x14ac:dyDescent="0.2">
      <c r="A745" s="55" t="str">
        <f t="shared" si="106"/>
        <v>||||||0</v>
      </c>
      <c r="B745" s="55" t="str">
        <f t="shared" si="107"/>
        <v>||||0</v>
      </c>
      <c r="C745" s="61" t="str">
        <f t="shared" si="108"/>
        <v>|0</v>
      </c>
      <c r="D745" s="31"/>
      <c r="E745" s="31"/>
      <c r="F745" s="75" t="str">
        <f t="shared" si="109"/>
        <v>/</v>
      </c>
      <c r="G745" s="31"/>
      <c r="H745" s="31"/>
      <c r="I745" s="75" t="str">
        <f t="shared" si="110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11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12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13"/>
        <v>#N/A</v>
      </c>
      <c r="AC745" s="3" t="e">
        <f t="shared" si="114"/>
        <v>#N/A</v>
      </c>
      <c r="AD745" s="62"/>
    </row>
    <row r="746" spans="1:30" ht="24.95" customHeight="1" x14ac:dyDescent="0.2">
      <c r="A746" s="55" t="str">
        <f t="shared" si="106"/>
        <v>||||||0</v>
      </c>
      <c r="B746" s="55" t="str">
        <f t="shared" si="107"/>
        <v>||||0</v>
      </c>
      <c r="C746" s="61" t="str">
        <f t="shared" si="108"/>
        <v>|0</v>
      </c>
      <c r="D746" s="31"/>
      <c r="E746" s="31"/>
      <c r="F746" s="75" t="str">
        <f t="shared" si="109"/>
        <v>/</v>
      </c>
      <c r="G746" s="31"/>
      <c r="H746" s="31"/>
      <c r="I746" s="75" t="str">
        <f t="shared" si="110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11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12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13"/>
        <v>#N/A</v>
      </c>
      <c r="AC746" s="3" t="e">
        <f t="shared" si="114"/>
        <v>#N/A</v>
      </c>
      <c r="AD746" s="62"/>
    </row>
    <row r="747" spans="1:30" ht="24.95" customHeight="1" x14ac:dyDescent="0.2">
      <c r="A747" s="55" t="str">
        <f t="shared" si="106"/>
        <v>||||||0</v>
      </c>
      <c r="B747" s="55" t="str">
        <f t="shared" si="107"/>
        <v>||||0</v>
      </c>
      <c r="C747" s="61" t="str">
        <f t="shared" si="108"/>
        <v>|0</v>
      </c>
      <c r="D747" s="31"/>
      <c r="E747" s="31"/>
      <c r="F747" s="75" t="str">
        <f t="shared" si="109"/>
        <v>/</v>
      </c>
      <c r="G747" s="31"/>
      <c r="H747" s="31"/>
      <c r="I747" s="75" t="str">
        <f t="shared" si="110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11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12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13"/>
        <v>#N/A</v>
      </c>
      <c r="AC747" s="3" t="e">
        <f t="shared" si="114"/>
        <v>#N/A</v>
      </c>
      <c r="AD747" s="62"/>
    </row>
    <row r="748" spans="1:30" ht="24.95" customHeight="1" x14ac:dyDescent="0.2">
      <c r="A748" s="55" t="str">
        <f t="shared" si="106"/>
        <v>||||||0</v>
      </c>
      <c r="B748" s="55" t="str">
        <f t="shared" si="107"/>
        <v>||||0</v>
      </c>
      <c r="C748" s="61" t="str">
        <f t="shared" si="108"/>
        <v>|0</v>
      </c>
      <c r="D748" s="31"/>
      <c r="E748" s="31"/>
      <c r="F748" s="75" t="str">
        <f t="shared" si="109"/>
        <v>/</v>
      </c>
      <c r="G748" s="31"/>
      <c r="H748" s="31"/>
      <c r="I748" s="75" t="str">
        <f t="shared" si="110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11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12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13"/>
        <v>#N/A</v>
      </c>
      <c r="AC748" s="3" t="e">
        <f t="shared" si="114"/>
        <v>#N/A</v>
      </c>
      <c r="AD748" s="62"/>
    </row>
    <row r="749" spans="1:30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D749" s="31"/>
      <c r="E749" s="31"/>
      <c r="F749" s="75" t="str">
        <f t="shared" si="109"/>
        <v>/</v>
      </c>
      <c r="G749" s="31"/>
      <c r="H749" s="31"/>
      <c r="I749" s="75" t="str">
        <f t="shared" si="110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11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12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13"/>
        <v>#N/A</v>
      </c>
      <c r="AC749" s="3" t="e">
        <f t="shared" si="114"/>
        <v>#N/A</v>
      </c>
      <c r="AD749" s="62"/>
    </row>
    <row r="750" spans="1:30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D750" s="31"/>
      <c r="E750" s="31"/>
      <c r="F750" s="75" t="str">
        <f t="shared" si="109"/>
        <v>/</v>
      </c>
      <c r="G750" s="31"/>
      <c r="H750" s="31"/>
      <c r="I750" s="75" t="str">
        <f t="shared" si="110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11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12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13"/>
        <v>#N/A</v>
      </c>
      <c r="AC750" s="3" t="e">
        <f t="shared" si="114"/>
        <v>#N/A</v>
      </c>
      <c r="AD750" s="62"/>
    </row>
    <row r="751" spans="1:30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D751" s="31"/>
      <c r="E751" s="31"/>
      <c r="F751" s="75" t="str">
        <f t="shared" si="109"/>
        <v>/</v>
      </c>
      <c r="G751" s="31"/>
      <c r="H751" s="31"/>
      <c r="I751" s="75" t="str">
        <f t="shared" si="110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11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12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13"/>
        <v>#N/A</v>
      </c>
      <c r="AC751" s="3" t="e">
        <f t="shared" si="114"/>
        <v>#N/A</v>
      </c>
      <c r="AD751" s="62"/>
    </row>
    <row r="752" spans="1:30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D752" s="31"/>
      <c r="E752" s="31"/>
      <c r="F752" s="75" t="str">
        <f t="shared" si="109"/>
        <v>/</v>
      </c>
      <c r="G752" s="31"/>
      <c r="H752" s="31"/>
      <c r="I752" s="75" t="str">
        <f t="shared" si="110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11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12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13"/>
        <v>#N/A</v>
      </c>
      <c r="AC752" s="3" t="e">
        <f t="shared" si="114"/>
        <v>#N/A</v>
      </c>
      <c r="AD752" s="62"/>
    </row>
    <row r="753" spans="1:30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D753" s="31"/>
      <c r="E753" s="31"/>
      <c r="F753" s="75" t="str">
        <f t="shared" si="109"/>
        <v>/</v>
      </c>
      <c r="G753" s="31"/>
      <c r="H753" s="31"/>
      <c r="I753" s="75" t="str">
        <f t="shared" si="110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11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12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13"/>
        <v>#N/A</v>
      </c>
      <c r="AC753" s="3" t="e">
        <f t="shared" si="114"/>
        <v>#N/A</v>
      </c>
      <c r="AD753" s="62"/>
    </row>
    <row r="754" spans="1:30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D754" s="31"/>
      <c r="E754" s="31"/>
      <c r="F754" s="75" t="str">
        <f t="shared" si="109"/>
        <v>/</v>
      </c>
      <c r="G754" s="31"/>
      <c r="H754" s="31"/>
      <c r="I754" s="75" t="str">
        <f t="shared" si="110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11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12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13"/>
        <v>#N/A</v>
      </c>
      <c r="AC754" s="3" t="e">
        <f t="shared" si="114"/>
        <v>#N/A</v>
      </c>
      <c r="AD754" s="62"/>
    </row>
    <row r="755" spans="1:30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D755" s="31"/>
      <c r="E755" s="31"/>
      <c r="F755" s="75" t="str">
        <f t="shared" si="109"/>
        <v>/</v>
      </c>
      <c r="G755" s="31"/>
      <c r="H755" s="31"/>
      <c r="I755" s="75" t="str">
        <f t="shared" si="110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11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12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13"/>
        <v>#N/A</v>
      </c>
      <c r="AC755" s="3" t="e">
        <f t="shared" si="114"/>
        <v>#N/A</v>
      </c>
      <c r="AD755" s="62"/>
    </row>
    <row r="756" spans="1:30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D756" s="31"/>
      <c r="E756" s="31"/>
      <c r="F756" s="75" t="str">
        <f t="shared" si="109"/>
        <v>/</v>
      </c>
      <c r="G756" s="31"/>
      <c r="H756" s="31"/>
      <c r="I756" s="75" t="str">
        <f t="shared" si="110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11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12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13"/>
        <v>#N/A</v>
      </c>
      <c r="AC756" s="3" t="e">
        <f t="shared" si="114"/>
        <v>#N/A</v>
      </c>
      <c r="AD756" s="62"/>
    </row>
    <row r="757" spans="1:30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D757" s="31"/>
      <c r="E757" s="31"/>
      <c r="F757" s="75" t="str">
        <f t="shared" si="109"/>
        <v>/</v>
      </c>
      <c r="G757" s="31"/>
      <c r="H757" s="31"/>
      <c r="I757" s="75" t="str">
        <f t="shared" si="110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11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12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13"/>
        <v>#N/A</v>
      </c>
      <c r="AC757" s="3" t="e">
        <f t="shared" si="114"/>
        <v>#N/A</v>
      </c>
      <c r="AD757" s="62"/>
    </row>
    <row r="758" spans="1:30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D758" s="31"/>
      <c r="E758" s="31"/>
      <c r="F758" s="75" t="str">
        <f t="shared" si="109"/>
        <v>/</v>
      </c>
      <c r="G758" s="31"/>
      <c r="H758" s="31"/>
      <c r="I758" s="75" t="str">
        <f t="shared" si="110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11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12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13"/>
        <v>#N/A</v>
      </c>
      <c r="AC758" s="3" t="e">
        <f t="shared" si="114"/>
        <v>#N/A</v>
      </c>
      <c r="AD758" s="62"/>
    </row>
    <row r="759" spans="1:30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D759" s="31"/>
      <c r="E759" s="31"/>
      <c r="F759" s="75" t="str">
        <f t="shared" si="109"/>
        <v>/</v>
      </c>
      <c r="G759" s="31"/>
      <c r="H759" s="31"/>
      <c r="I759" s="75" t="str">
        <f t="shared" si="110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11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12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13"/>
        <v>#N/A</v>
      </c>
      <c r="AC759" s="3" t="e">
        <f t="shared" si="114"/>
        <v>#N/A</v>
      </c>
      <c r="AD759" s="62"/>
    </row>
    <row r="760" spans="1:30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D760" s="31"/>
      <c r="E760" s="31"/>
      <c r="F760" s="75" t="str">
        <f t="shared" si="109"/>
        <v>/</v>
      </c>
      <c r="G760" s="31"/>
      <c r="H760" s="31"/>
      <c r="I760" s="75" t="str">
        <f t="shared" si="110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11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12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13"/>
        <v>#N/A</v>
      </c>
      <c r="AC760" s="3" t="e">
        <f t="shared" si="114"/>
        <v>#N/A</v>
      </c>
      <c r="AD760" s="62"/>
    </row>
    <row r="761" spans="1:30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D761" s="31"/>
      <c r="E761" s="31"/>
      <c r="F761" s="75" t="str">
        <f t="shared" si="109"/>
        <v>/</v>
      </c>
      <c r="G761" s="31"/>
      <c r="H761" s="31"/>
      <c r="I761" s="75" t="str">
        <f t="shared" si="110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11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12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13"/>
        <v>#N/A</v>
      </c>
      <c r="AC761" s="3" t="e">
        <f t="shared" si="114"/>
        <v>#N/A</v>
      </c>
      <c r="AD761" s="62"/>
    </row>
    <row r="762" spans="1:30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D762" s="31"/>
      <c r="E762" s="31"/>
      <c r="F762" s="75" t="str">
        <f t="shared" si="109"/>
        <v>/</v>
      </c>
      <c r="G762" s="31"/>
      <c r="H762" s="31"/>
      <c r="I762" s="75" t="str">
        <f t="shared" si="110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11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12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13"/>
        <v>#N/A</v>
      </c>
      <c r="AC762" s="3" t="e">
        <f t="shared" si="114"/>
        <v>#N/A</v>
      </c>
      <c r="AD762" s="62"/>
    </row>
    <row r="763" spans="1:30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D763" s="31"/>
      <c r="E763" s="31"/>
      <c r="F763" s="75" t="str">
        <f t="shared" si="109"/>
        <v>/</v>
      </c>
      <c r="G763" s="31"/>
      <c r="H763" s="31"/>
      <c r="I763" s="75" t="str">
        <f t="shared" si="110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11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12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13"/>
        <v>#N/A</v>
      </c>
      <c r="AC763" s="3" t="e">
        <f t="shared" si="114"/>
        <v>#N/A</v>
      </c>
      <c r="AD763" s="62"/>
    </row>
    <row r="764" spans="1:30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D764" s="31"/>
      <c r="E764" s="31"/>
      <c r="F764" s="75" t="str">
        <f t="shared" si="109"/>
        <v>/</v>
      </c>
      <c r="G764" s="31"/>
      <c r="H764" s="31"/>
      <c r="I764" s="75" t="str">
        <f t="shared" si="110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11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12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13"/>
        <v>#N/A</v>
      </c>
      <c r="AC764" s="3" t="e">
        <f t="shared" si="114"/>
        <v>#N/A</v>
      </c>
      <c r="AD764" s="62"/>
    </row>
    <row r="765" spans="1:30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D765" s="31"/>
      <c r="E765" s="31"/>
      <c r="F765" s="75" t="str">
        <f t="shared" si="109"/>
        <v>/</v>
      </c>
      <c r="G765" s="31"/>
      <c r="H765" s="31"/>
      <c r="I765" s="75" t="str">
        <f t="shared" si="110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11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12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13"/>
        <v>#N/A</v>
      </c>
      <c r="AC765" s="3" t="e">
        <f t="shared" si="114"/>
        <v>#N/A</v>
      </c>
      <c r="AD765" s="62"/>
    </row>
    <row r="766" spans="1:30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D766" s="31"/>
      <c r="E766" s="31"/>
      <c r="F766" s="75" t="str">
        <f t="shared" si="109"/>
        <v>/</v>
      </c>
      <c r="G766" s="31"/>
      <c r="H766" s="31"/>
      <c r="I766" s="75" t="str">
        <f t="shared" si="110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11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12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13"/>
        <v>#N/A</v>
      </c>
      <c r="AC766" s="3" t="e">
        <f t="shared" si="114"/>
        <v>#N/A</v>
      </c>
      <c r="AD766" s="62"/>
    </row>
    <row r="767" spans="1:30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D767" s="31"/>
      <c r="E767" s="31"/>
      <c r="F767" s="75" t="str">
        <f t="shared" si="109"/>
        <v>/</v>
      </c>
      <c r="G767" s="31"/>
      <c r="H767" s="31"/>
      <c r="I767" s="75" t="str">
        <f t="shared" si="110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11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12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13"/>
        <v>#N/A</v>
      </c>
      <c r="AC767" s="3" t="e">
        <f t="shared" si="114"/>
        <v>#N/A</v>
      </c>
      <c r="AD767" s="62"/>
    </row>
    <row r="768" spans="1:30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D768" s="31"/>
      <c r="E768" s="31"/>
      <c r="F768" s="75" t="str">
        <f t="shared" si="109"/>
        <v>/</v>
      </c>
      <c r="G768" s="31"/>
      <c r="H768" s="31"/>
      <c r="I768" s="75" t="str">
        <f t="shared" si="110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11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12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13"/>
        <v>#N/A</v>
      </c>
      <c r="AC768" s="3" t="e">
        <f t="shared" si="114"/>
        <v>#N/A</v>
      </c>
      <c r="AD768" s="62"/>
    </row>
    <row r="769" spans="1:30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D769" s="31"/>
      <c r="E769" s="31"/>
      <c r="F769" s="75" t="str">
        <f t="shared" si="109"/>
        <v>/</v>
      </c>
      <c r="G769" s="31"/>
      <c r="H769" s="31"/>
      <c r="I769" s="75" t="str">
        <f t="shared" si="110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12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13"/>
        <v>#N/A</v>
      </c>
      <c r="AC769" s="3" t="e">
        <f t="shared" si="114"/>
        <v>#N/A</v>
      </c>
      <c r="AD769" s="62"/>
    </row>
    <row r="770" spans="1:30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D770" s="31"/>
      <c r="E770" s="31"/>
      <c r="F770" s="75" t="str">
        <f t="shared" si="109"/>
        <v>/</v>
      </c>
      <c r="G770" s="31"/>
      <c r="H770" s="31"/>
      <c r="I770" s="75" t="str">
        <f t="shared" si="110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12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13"/>
        <v>#N/A</v>
      </c>
      <c r="AC770" s="3" t="e">
        <f t="shared" si="114"/>
        <v>#N/A</v>
      </c>
      <c r="AD770" s="62"/>
    </row>
    <row r="771" spans="1:30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D771" s="31"/>
      <c r="E771" s="31"/>
      <c r="F771" s="75" t="str">
        <f t="shared" si="109"/>
        <v>/</v>
      </c>
      <c r="G771" s="31"/>
      <c r="H771" s="31"/>
      <c r="I771" s="75" t="str">
        <f t="shared" si="110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12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13"/>
        <v>#N/A</v>
      </c>
      <c r="AC771" s="3" t="e">
        <f t="shared" si="114"/>
        <v>#N/A</v>
      </c>
      <c r="AD771" s="62"/>
    </row>
    <row r="772" spans="1:30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D772" s="31"/>
      <c r="E772" s="31"/>
      <c r="F772" s="75" t="str">
        <f t="shared" si="109"/>
        <v>/</v>
      </c>
      <c r="G772" s="31"/>
      <c r="H772" s="31"/>
      <c r="I772" s="75" t="str">
        <f t="shared" si="110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12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13"/>
        <v>#N/A</v>
      </c>
      <c r="AC772" s="3" t="e">
        <f t="shared" si="114"/>
        <v>#N/A</v>
      </c>
      <c r="AD772" s="62"/>
    </row>
    <row r="773" spans="1:30" ht="24.95" customHeight="1" x14ac:dyDescent="0.2">
      <c r="A773" s="55" t="str">
        <f t="shared" ref="A773:A836" si="115">D773&amp;"|"&amp;E773&amp;"|"&amp;G773&amp;"|"&amp;H773&amp;"|"&amp;L773&amp;"|"&amp;N773&amp;"|"&amp;U773</f>
        <v>||||||0</v>
      </c>
      <c r="B773" s="55" t="str">
        <f t="shared" ref="B773:B836" si="116">D773&amp;"|"&amp;E773&amp;"|"&amp;G773&amp;"|"&amp;H773&amp;"|"&amp;X773</f>
        <v>||||0</v>
      </c>
      <c r="C773" s="61" t="str">
        <f t="shared" ref="C773:C836" si="117">E773&amp;"|"&amp;X773</f>
        <v>|0</v>
      </c>
      <c r="D773" s="31"/>
      <c r="E773" s="31"/>
      <c r="F773" s="75" t="str">
        <f t="shared" ref="F773:F836" si="118">G773&amp;"/"&amp;H773</f>
        <v>/</v>
      </c>
      <c r="G773" s="31"/>
      <c r="H773" s="31"/>
      <c r="I773" s="75" t="str">
        <f t="shared" ref="I773:I836" si="119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20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21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22">IF(X773&lt;&gt;"Liquidação Cancelada",Y773-Z773,"Liquidação Cancelada")</f>
        <v>#N/A</v>
      </c>
      <c r="AC773" s="3" t="e">
        <f t="shared" ref="AC773:AC836" si="123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15"/>
        <v>||||||0</v>
      </c>
      <c r="B774" s="55" t="str">
        <f t="shared" si="116"/>
        <v>||||0</v>
      </c>
      <c r="C774" s="61" t="str">
        <f t="shared" si="117"/>
        <v>|0</v>
      </c>
      <c r="D774" s="31"/>
      <c r="E774" s="31"/>
      <c r="F774" s="75" t="str">
        <f t="shared" si="118"/>
        <v>/</v>
      </c>
      <c r="G774" s="31"/>
      <c r="H774" s="31"/>
      <c r="I774" s="75" t="str">
        <f t="shared" si="119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20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21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22"/>
        <v>#N/A</v>
      </c>
      <c r="AC774" s="3" t="e">
        <f t="shared" si="123"/>
        <v>#N/A</v>
      </c>
      <c r="AD774" s="62"/>
    </row>
    <row r="775" spans="1:30" ht="24.95" customHeight="1" x14ac:dyDescent="0.2">
      <c r="A775" s="55" t="str">
        <f t="shared" si="115"/>
        <v>||||||0</v>
      </c>
      <c r="B775" s="55" t="str">
        <f t="shared" si="116"/>
        <v>||||0</v>
      </c>
      <c r="C775" s="61" t="str">
        <f t="shared" si="117"/>
        <v>|0</v>
      </c>
      <c r="D775" s="31"/>
      <c r="E775" s="31"/>
      <c r="F775" s="75" t="str">
        <f t="shared" si="118"/>
        <v>/</v>
      </c>
      <c r="G775" s="31"/>
      <c r="H775" s="31"/>
      <c r="I775" s="75" t="str">
        <f t="shared" si="119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20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21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22"/>
        <v>#N/A</v>
      </c>
      <c r="AC775" s="3" t="e">
        <f t="shared" si="123"/>
        <v>#N/A</v>
      </c>
      <c r="AD775" s="62"/>
    </row>
    <row r="776" spans="1:30" ht="24.95" customHeight="1" x14ac:dyDescent="0.2">
      <c r="A776" s="55" t="str">
        <f t="shared" si="115"/>
        <v>||||||0</v>
      </c>
      <c r="B776" s="55" t="str">
        <f t="shared" si="116"/>
        <v>||||0</v>
      </c>
      <c r="C776" s="61" t="str">
        <f t="shared" si="117"/>
        <v>|0</v>
      </c>
      <c r="D776" s="31"/>
      <c r="E776" s="31"/>
      <c r="F776" s="75" t="str">
        <f t="shared" si="118"/>
        <v>/</v>
      </c>
      <c r="G776" s="31"/>
      <c r="H776" s="31"/>
      <c r="I776" s="75" t="str">
        <f t="shared" si="119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20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21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22"/>
        <v>#N/A</v>
      </c>
      <c r="AC776" s="3" t="e">
        <f t="shared" si="123"/>
        <v>#N/A</v>
      </c>
      <c r="AD776" s="62"/>
    </row>
    <row r="777" spans="1:30" ht="24.95" customHeight="1" x14ac:dyDescent="0.2">
      <c r="A777" s="55" t="str">
        <f t="shared" si="115"/>
        <v>||||||0</v>
      </c>
      <c r="B777" s="55" t="str">
        <f t="shared" si="116"/>
        <v>||||0</v>
      </c>
      <c r="C777" s="61" t="str">
        <f t="shared" si="117"/>
        <v>|0</v>
      </c>
      <c r="D777" s="31"/>
      <c r="E777" s="31"/>
      <c r="F777" s="75" t="str">
        <f t="shared" si="118"/>
        <v>/</v>
      </c>
      <c r="G777" s="31"/>
      <c r="H777" s="31"/>
      <c r="I777" s="75" t="str">
        <f t="shared" si="119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20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21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22"/>
        <v>#N/A</v>
      </c>
      <c r="AC777" s="3" t="e">
        <f t="shared" si="123"/>
        <v>#N/A</v>
      </c>
      <c r="AD777" s="62"/>
    </row>
    <row r="778" spans="1:30" ht="24.95" customHeight="1" x14ac:dyDescent="0.2">
      <c r="A778" s="55" t="str">
        <f t="shared" si="115"/>
        <v>||||||0</v>
      </c>
      <c r="B778" s="55" t="str">
        <f t="shared" si="116"/>
        <v>||||0</v>
      </c>
      <c r="C778" s="61" t="str">
        <f t="shared" si="117"/>
        <v>|0</v>
      </c>
      <c r="D778" s="31"/>
      <c r="E778" s="31"/>
      <c r="F778" s="75" t="str">
        <f t="shared" si="118"/>
        <v>/</v>
      </c>
      <c r="G778" s="31"/>
      <c r="H778" s="31"/>
      <c r="I778" s="75" t="str">
        <f t="shared" si="119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20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21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22"/>
        <v>#N/A</v>
      </c>
      <c r="AC778" s="3" t="e">
        <f t="shared" si="123"/>
        <v>#N/A</v>
      </c>
      <c r="AD778" s="62"/>
    </row>
    <row r="779" spans="1:30" ht="24.95" customHeight="1" x14ac:dyDescent="0.2">
      <c r="A779" s="55" t="str">
        <f t="shared" si="115"/>
        <v>||||||0</v>
      </c>
      <c r="B779" s="55" t="str">
        <f t="shared" si="116"/>
        <v>||||0</v>
      </c>
      <c r="C779" s="61" t="str">
        <f t="shared" si="117"/>
        <v>|0</v>
      </c>
      <c r="D779" s="31"/>
      <c r="E779" s="31"/>
      <c r="F779" s="75" t="str">
        <f t="shared" si="118"/>
        <v>/</v>
      </c>
      <c r="G779" s="31"/>
      <c r="H779" s="31"/>
      <c r="I779" s="75" t="str">
        <f t="shared" si="119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20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21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22"/>
        <v>#N/A</v>
      </c>
      <c r="AC779" s="3" t="e">
        <f t="shared" si="123"/>
        <v>#N/A</v>
      </c>
      <c r="AD779" s="62"/>
    </row>
    <row r="780" spans="1:30" ht="24.95" customHeight="1" x14ac:dyDescent="0.2">
      <c r="A780" s="55" t="str">
        <f t="shared" si="115"/>
        <v>||||||0</v>
      </c>
      <c r="B780" s="55" t="str">
        <f t="shared" si="116"/>
        <v>||||0</v>
      </c>
      <c r="C780" s="61" t="str">
        <f t="shared" si="117"/>
        <v>|0</v>
      </c>
      <c r="D780" s="31"/>
      <c r="E780" s="31"/>
      <c r="F780" s="75" t="str">
        <f t="shared" si="118"/>
        <v>/</v>
      </c>
      <c r="G780" s="31"/>
      <c r="H780" s="31"/>
      <c r="I780" s="75" t="str">
        <f t="shared" si="119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20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21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22"/>
        <v>#N/A</v>
      </c>
      <c r="AC780" s="3" t="e">
        <f t="shared" si="123"/>
        <v>#N/A</v>
      </c>
      <c r="AD780" s="62"/>
    </row>
    <row r="781" spans="1:30" ht="24.95" customHeight="1" x14ac:dyDescent="0.2">
      <c r="A781" s="55" t="str">
        <f t="shared" si="115"/>
        <v>||||||0</v>
      </c>
      <c r="B781" s="55" t="str">
        <f t="shared" si="116"/>
        <v>||||0</v>
      </c>
      <c r="C781" s="61" t="str">
        <f t="shared" si="117"/>
        <v>|0</v>
      </c>
      <c r="D781" s="31"/>
      <c r="E781" s="31"/>
      <c r="F781" s="75" t="str">
        <f t="shared" si="118"/>
        <v>/</v>
      </c>
      <c r="G781" s="31"/>
      <c r="H781" s="31"/>
      <c r="I781" s="75" t="str">
        <f t="shared" si="119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20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21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22"/>
        <v>#N/A</v>
      </c>
      <c r="AC781" s="3" t="e">
        <f t="shared" si="123"/>
        <v>#N/A</v>
      </c>
      <c r="AD781" s="62"/>
    </row>
    <row r="782" spans="1:30" ht="24.95" customHeight="1" x14ac:dyDescent="0.2">
      <c r="A782" s="55" t="str">
        <f t="shared" si="115"/>
        <v>||||||0</v>
      </c>
      <c r="B782" s="55" t="str">
        <f t="shared" si="116"/>
        <v>||||0</v>
      </c>
      <c r="C782" s="61" t="str">
        <f t="shared" si="117"/>
        <v>|0</v>
      </c>
      <c r="D782" s="31"/>
      <c r="E782" s="31"/>
      <c r="F782" s="75" t="str">
        <f t="shared" si="118"/>
        <v>/</v>
      </c>
      <c r="G782" s="31"/>
      <c r="H782" s="31"/>
      <c r="I782" s="75" t="str">
        <f t="shared" si="119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20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21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22"/>
        <v>#N/A</v>
      </c>
      <c r="AC782" s="3" t="e">
        <f t="shared" si="123"/>
        <v>#N/A</v>
      </c>
      <c r="AD782" s="62"/>
    </row>
    <row r="783" spans="1:30" ht="24.95" customHeight="1" x14ac:dyDescent="0.2">
      <c r="A783" s="55" t="str">
        <f t="shared" si="115"/>
        <v>||||||0</v>
      </c>
      <c r="B783" s="55" t="str">
        <f t="shared" si="116"/>
        <v>||||0</v>
      </c>
      <c r="C783" s="61" t="str">
        <f t="shared" si="117"/>
        <v>|0</v>
      </c>
      <c r="D783" s="31"/>
      <c r="E783" s="31"/>
      <c r="F783" s="75" t="str">
        <f t="shared" si="118"/>
        <v>/</v>
      </c>
      <c r="G783" s="31"/>
      <c r="H783" s="31"/>
      <c r="I783" s="75" t="str">
        <f t="shared" si="119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20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21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22"/>
        <v>#N/A</v>
      </c>
      <c r="AC783" s="3" t="e">
        <f t="shared" si="123"/>
        <v>#N/A</v>
      </c>
      <c r="AD783" s="62"/>
    </row>
    <row r="784" spans="1:30" ht="24.95" customHeight="1" x14ac:dyDescent="0.2">
      <c r="A784" s="55" t="str">
        <f t="shared" si="115"/>
        <v>||||||0</v>
      </c>
      <c r="B784" s="55" t="str">
        <f t="shared" si="116"/>
        <v>||||0</v>
      </c>
      <c r="C784" s="61" t="str">
        <f t="shared" si="117"/>
        <v>|0</v>
      </c>
      <c r="D784" s="31"/>
      <c r="E784" s="31"/>
      <c r="F784" s="75" t="str">
        <f t="shared" si="118"/>
        <v>/</v>
      </c>
      <c r="G784" s="31"/>
      <c r="H784" s="31"/>
      <c r="I784" s="75" t="str">
        <f t="shared" si="119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20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21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22"/>
        <v>#N/A</v>
      </c>
      <c r="AC784" s="3" t="e">
        <f t="shared" si="123"/>
        <v>#N/A</v>
      </c>
      <c r="AD784" s="62"/>
    </row>
    <row r="785" spans="1:30" ht="24.95" customHeight="1" x14ac:dyDescent="0.2">
      <c r="A785" s="55" t="str">
        <f t="shared" si="115"/>
        <v>||||||0</v>
      </c>
      <c r="B785" s="55" t="str">
        <f t="shared" si="116"/>
        <v>||||0</v>
      </c>
      <c r="C785" s="61" t="str">
        <f t="shared" si="117"/>
        <v>|0</v>
      </c>
      <c r="D785" s="31"/>
      <c r="E785" s="31"/>
      <c r="F785" s="75" t="str">
        <f t="shared" si="118"/>
        <v>/</v>
      </c>
      <c r="G785" s="31"/>
      <c r="H785" s="31"/>
      <c r="I785" s="75" t="str">
        <f t="shared" si="119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20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21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22"/>
        <v>#N/A</v>
      </c>
      <c r="AC785" s="3" t="e">
        <f t="shared" si="123"/>
        <v>#N/A</v>
      </c>
      <c r="AD785" s="62"/>
    </row>
    <row r="786" spans="1:30" ht="24.95" customHeight="1" x14ac:dyDescent="0.2">
      <c r="A786" s="55" t="str">
        <f t="shared" si="115"/>
        <v>||||||0</v>
      </c>
      <c r="B786" s="55" t="str">
        <f t="shared" si="116"/>
        <v>||||0</v>
      </c>
      <c r="C786" s="61" t="str">
        <f t="shared" si="117"/>
        <v>|0</v>
      </c>
      <c r="D786" s="31"/>
      <c r="E786" s="31"/>
      <c r="F786" s="75" t="str">
        <f t="shared" si="118"/>
        <v>/</v>
      </c>
      <c r="G786" s="31"/>
      <c r="H786" s="31"/>
      <c r="I786" s="75" t="str">
        <f t="shared" si="119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20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21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22"/>
        <v>#N/A</v>
      </c>
      <c r="AC786" s="3" t="e">
        <f t="shared" si="123"/>
        <v>#N/A</v>
      </c>
      <c r="AD786" s="62"/>
    </row>
    <row r="787" spans="1:30" ht="24.95" customHeight="1" x14ac:dyDescent="0.2">
      <c r="A787" s="55" t="str">
        <f t="shared" si="115"/>
        <v>||||||0</v>
      </c>
      <c r="B787" s="55" t="str">
        <f t="shared" si="116"/>
        <v>||||0</v>
      </c>
      <c r="C787" s="61" t="str">
        <f t="shared" si="117"/>
        <v>|0</v>
      </c>
      <c r="D787" s="31"/>
      <c r="E787" s="31"/>
      <c r="F787" s="75" t="str">
        <f t="shared" si="118"/>
        <v>/</v>
      </c>
      <c r="G787" s="31"/>
      <c r="H787" s="31"/>
      <c r="I787" s="75" t="str">
        <f t="shared" si="119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20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21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22"/>
        <v>#N/A</v>
      </c>
      <c r="AC787" s="3" t="e">
        <f t="shared" si="123"/>
        <v>#N/A</v>
      </c>
      <c r="AD787" s="62"/>
    </row>
    <row r="788" spans="1:30" ht="24.95" customHeight="1" x14ac:dyDescent="0.2">
      <c r="A788" s="55" t="str">
        <f t="shared" si="115"/>
        <v>||||||0</v>
      </c>
      <c r="B788" s="55" t="str">
        <f t="shared" si="116"/>
        <v>||||0</v>
      </c>
      <c r="C788" s="61" t="str">
        <f t="shared" si="117"/>
        <v>|0</v>
      </c>
      <c r="D788" s="31"/>
      <c r="E788" s="31"/>
      <c r="F788" s="75" t="str">
        <f t="shared" si="118"/>
        <v>/</v>
      </c>
      <c r="G788" s="31"/>
      <c r="H788" s="31"/>
      <c r="I788" s="75" t="str">
        <f t="shared" si="119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20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21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22"/>
        <v>#N/A</v>
      </c>
      <c r="AC788" s="3" t="e">
        <f t="shared" si="123"/>
        <v>#N/A</v>
      </c>
      <c r="AD788" s="62"/>
    </row>
    <row r="789" spans="1:30" ht="24.95" customHeight="1" x14ac:dyDescent="0.2">
      <c r="A789" s="55" t="str">
        <f t="shared" si="115"/>
        <v>||||||0</v>
      </c>
      <c r="B789" s="55" t="str">
        <f t="shared" si="116"/>
        <v>||||0</v>
      </c>
      <c r="C789" s="61" t="str">
        <f t="shared" si="117"/>
        <v>|0</v>
      </c>
      <c r="D789" s="31"/>
      <c r="E789" s="31"/>
      <c r="F789" s="75" t="str">
        <f t="shared" si="118"/>
        <v>/</v>
      </c>
      <c r="G789" s="31"/>
      <c r="H789" s="31"/>
      <c r="I789" s="75" t="str">
        <f t="shared" si="119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20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21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22"/>
        <v>#N/A</v>
      </c>
      <c r="AC789" s="3" t="e">
        <f t="shared" si="123"/>
        <v>#N/A</v>
      </c>
      <c r="AD789" s="62"/>
    </row>
    <row r="790" spans="1:30" ht="24.95" customHeight="1" x14ac:dyDescent="0.2">
      <c r="A790" s="55" t="str">
        <f t="shared" si="115"/>
        <v>||||||0</v>
      </c>
      <c r="B790" s="55" t="str">
        <f t="shared" si="116"/>
        <v>||||0</v>
      </c>
      <c r="C790" s="61" t="str">
        <f t="shared" si="117"/>
        <v>|0</v>
      </c>
      <c r="D790" s="31"/>
      <c r="E790" s="31"/>
      <c r="F790" s="75" t="str">
        <f t="shared" si="118"/>
        <v>/</v>
      </c>
      <c r="G790" s="31"/>
      <c r="H790" s="31"/>
      <c r="I790" s="75" t="str">
        <f t="shared" si="119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20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21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22"/>
        <v>#N/A</v>
      </c>
      <c r="AC790" s="3" t="e">
        <f t="shared" si="123"/>
        <v>#N/A</v>
      </c>
      <c r="AD790" s="62"/>
    </row>
    <row r="791" spans="1:30" ht="24.95" customHeight="1" x14ac:dyDescent="0.2">
      <c r="A791" s="55" t="str">
        <f t="shared" si="115"/>
        <v>||||||0</v>
      </c>
      <c r="B791" s="55" t="str">
        <f t="shared" si="116"/>
        <v>||||0</v>
      </c>
      <c r="C791" s="61" t="str">
        <f t="shared" si="117"/>
        <v>|0</v>
      </c>
      <c r="D791" s="31"/>
      <c r="E791" s="31"/>
      <c r="F791" s="75" t="str">
        <f t="shared" si="118"/>
        <v>/</v>
      </c>
      <c r="G791" s="31"/>
      <c r="H791" s="31"/>
      <c r="I791" s="75" t="str">
        <f t="shared" si="119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20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21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22"/>
        <v>#N/A</v>
      </c>
      <c r="AC791" s="3" t="e">
        <f t="shared" si="123"/>
        <v>#N/A</v>
      </c>
      <c r="AD791" s="62"/>
    </row>
    <row r="792" spans="1:30" ht="24.95" customHeight="1" x14ac:dyDescent="0.2">
      <c r="A792" s="55" t="str">
        <f t="shared" si="115"/>
        <v>||||||0</v>
      </c>
      <c r="B792" s="55" t="str">
        <f t="shared" si="116"/>
        <v>||||0</v>
      </c>
      <c r="C792" s="61" t="str">
        <f t="shared" si="117"/>
        <v>|0</v>
      </c>
      <c r="D792" s="31"/>
      <c r="E792" s="31"/>
      <c r="F792" s="75" t="str">
        <f t="shared" si="118"/>
        <v>/</v>
      </c>
      <c r="G792" s="31"/>
      <c r="H792" s="31"/>
      <c r="I792" s="75" t="str">
        <f t="shared" si="119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20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21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22"/>
        <v>#N/A</v>
      </c>
      <c r="AC792" s="3" t="e">
        <f t="shared" si="123"/>
        <v>#N/A</v>
      </c>
      <c r="AD792" s="62"/>
    </row>
    <row r="793" spans="1:30" ht="24.95" customHeight="1" x14ac:dyDescent="0.2">
      <c r="A793" s="55" t="str">
        <f t="shared" si="115"/>
        <v>||||||0</v>
      </c>
      <c r="B793" s="55" t="str">
        <f t="shared" si="116"/>
        <v>||||0</v>
      </c>
      <c r="C793" s="61" t="str">
        <f t="shared" si="117"/>
        <v>|0</v>
      </c>
      <c r="D793" s="31"/>
      <c r="E793" s="31"/>
      <c r="F793" s="75" t="str">
        <f t="shared" si="118"/>
        <v>/</v>
      </c>
      <c r="G793" s="31"/>
      <c r="H793" s="31"/>
      <c r="I793" s="75" t="str">
        <f t="shared" si="119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20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21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22"/>
        <v>#N/A</v>
      </c>
      <c r="AC793" s="3" t="e">
        <f t="shared" si="123"/>
        <v>#N/A</v>
      </c>
      <c r="AD793" s="62"/>
    </row>
    <row r="794" spans="1:30" ht="24.95" customHeight="1" x14ac:dyDescent="0.2">
      <c r="A794" s="55" t="str">
        <f t="shared" si="115"/>
        <v>||||||0</v>
      </c>
      <c r="B794" s="55" t="str">
        <f t="shared" si="116"/>
        <v>||||0</v>
      </c>
      <c r="C794" s="61" t="str">
        <f t="shared" si="117"/>
        <v>|0</v>
      </c>
      <c r="D794" s="31"/>
      <c r="E794" s="31"/>
      <c r="F794" s="75" t="str">
        <f t="shared" si="118"/>
        <v>/</v>
      </c>
      <c r="G794" s="31"/>
      <c r="H794" s="31"/>
      <c r="I794" s="75" t="str">
        <f t="shared" si="119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20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21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22"/>
        <v>#N/A</v>
      </c>
      <c r="AC794" s="3" t="e">
        <f t="shared" si="123"/>
        <v>#N/A</v>
      </c>
      <c r="AD794" s="62"/>
    </row>
    <row r="795" spans="1:30" ht="24.95" customHeight="1" x14ac:dyDescent="0.2">
      <c r="A795" s="55" t="str">
        <f t="shared" si="115"/>
        <v>||||||0</v>
      </c>
      <c r="B795" s="55" t="str">
        <f t="shared" si="116"/>
        <v>||||0</v>
      </c>
      <c r="C795" s="61" t="str">
        <f t="shared" si="117"/>
        <v>|0</v>
      </c>
      <c r="D795" s="31"/>
      <c r="E795" s="31"/>
      <c r="F795" s="75" t="str">
        <f t="shared" si="118"/>
        <v>/</v>
      </c>
      <c r="G795" s="31"/>
      <c r="H795" s="31"/>
      <c r="I795" s="75" t="str">
        <f t="shared" si="119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20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21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22"/>
        <v>#N/A</v>
      </c>
      <c r="AC795" s="3" t="e">
        <f t="shared" si="123"/>
        <v>#N/A</v>
      </c>
      <c r="AD795" s="62"/>
    </row>
    <row r="796" spans="1:30" ht="24.95" customHeight="1" x14ac:dyDescent="0.2">
      <c r="A796" s="55" t="str">
        <f t="shared" si="115"/>
        <v>||||||0</v>
      </c>
      <c r="B796" s="55" t="str">
        <f t="shared" si="116"/>
        <v>||||0</v>
      </c>
      <c r="C796" s="61" t="str">
        <f t="shared" si="117"/>
        <v>|0</v>
      </c>
      <c r="D796" s="31"/>
      <c r="E796" s="31"/>
      <c r="F796" s="75" t="str">
        <f t="shared" si="118"/>
        <v>/</v>
      </c>
      <c r="G796" s="31"/>
      <c r="H796" s="31"/>
      <c r="I796" s="75" t="str">
        <f t="shared" si="119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20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21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22"/>
        <v>#N/A</v>
      </c>
      <c r="AC796" s="3" t="e">
        <f t="shared" si="123"/>
        <v>#N/A</v>
      </c>
      <c r="AD796" s="62"/>
    </row>
    <row r="797" spans="1:30" ht="24.95" customHeight="1" x14ac:dyDescent="0.2">
      <c r="A797" s="55" t="str">
        <f t="shared" si="115"/>
        <v>||||||0</v>
      </c>
      <c r="B797" s="55" t="str">
        <f t="shared" si="116"/>
        <v>||||0</v>
      </c>
      <c r="C797" s="61" t="str">
        <f t="shared" si="117"/>
        <v>|0</v>
      </c>
      <c r="D797" s="31"/>
      <c r="E797" s="31"/>
      <c r="F797" s="75" t="str">
        <f t="shared" si="118"/>
        <v>/</v>
      </c>
      <c r="G797" s="31"/>
      <c r="H797" s="31"/>
      <c r="I797" s="75" t="str">
        <f t="shared" si="119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20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21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22"/>
        <v>#N/A</v>
      </c>
      <c r="AC797" s="3" t="e">
        <f t="shared" si="123"/>
        <v>#N/A</v>
      </c>
      <c r="AD797" s="62"/>
    </row>
    <row r="798" spans="1:30" ht="24.95" customHeight="1" x14ac:dyDescent="0.2">
      <c r="A798" s="55" t="str">
        <f t="shared" si="115"/>
        <v>||||||0</v>
      </c>
      <c r="B798" s="55" t="str">
        <f t="shared" si="116"/>
        <v>||||0</v>
      </c>
      <c r="C798" s="61" t="str">
        <f t="shared" si="117"/>
        <v>|0</v>
      </c>
      <c r="D798" s="31"/>
      <c r="E798" s="31"/>
      <c r="F798" s="75" t="str">
        <f t="shared" si="118"/>
        <v>/</v>
      </c>
      <c r="G798" s="31"/>
      <c r="H798" s="31"/>
      <c r="I798" s="75" t="str">
        <f t="shared" si="119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20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21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22"/>
        <v>#N/A</v>
      </c>
      <c r="AC798" s="3" t="e">
        <f t="shared" si="123"/>
        <v>#N/A</v>
      </c>
      <c r="AD798" s="62"/>
    </row>
    <row r="799" spans="1:30" ht="24.95" customHeight="1" x14ac:dyDescent="0.2">
      <c r="A799" s="55" t="str">
        <f t="shared" si="115"/>
        <v>||||||0</v>
      </c>
      <c r="B799" s="55" t="str">
        <f t="shared" si="116"/>
        <v>||||0</v>
      </c>
      <c r="C799" s="61" t="str">
        <f t="shared" si="117"/>
        <v>|0</v>
      </c>
      <c r="D799" s="31"/>
      <c r="E799" s="31"/>
      <c r="F799" s="75" t="str">
        <f t="shared" si="118"/>
        <v>/</v>
      </c>
      <c r="G799" s="31"/>
      <c r="H799" s="31"/>
      <c r="I799" s="75" t="str">
        <f t="shared" si="119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20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21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22"/>
        <v>#N/A</v>
      </c>
      <c r="AC799" s="3" t="e">
        <f t="shared" si="123"/>
        <v>#N/A</v>
      </c>
      <c r="AD799" s="62"/>
    </row>
    <row r="800" spans="1:30" ht="24.95" customHeight="1" x14ac:dyDescent="0.2">
      <c r="A800" s="55" t="str">
        <f t="shared" si="115"/>
        <v>||||||0</v>
      </c>
      <c r="B800" s="55" t="str">
        <f t="shared" si="116"/>
        <v>||||0</v>
      </c>
      <c r="C800" s="61" t="str">
        <f t="shared" si="117"/>
        <v>|0</v>
      </c>
      <c r="D800" s="31"/>
      <c r="E800" s="31"/>
      <c r="F800" s="75" t="str">
        <f t="shared" si="118"/>
        <v>/</v>
      </c>
      <c r="G800" s="31"/>
      <c r="H800" s="31"/>
      <c r="I800" s="75" t="str">
        <f t="shared" si="119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20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21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22"/>
        <v>#N/A</v>
      </c>
      <c r="AC800" s="3" t="e">
        <f t="shared" si="123"/>
        <v>#N/A</v>
      </c>
      <c r="AD800" s="62"/>
    </row>
    <row r="801" spans="1:30" ht="24.95" customHeight="1" x14ac:dyDescent="0.2">
      <c r="A801" s="55" t="str">
        <f t="shared" si="115"/>
        <v>||||||0</v>
      </c>
      <c r="B801" s="55" t="str">
        <f t="shared" si="116"/>
        <v>||||0</v>
      </c>
      <c r="C801" s="61" t="str">
        <f t="shared" si="117"/>
        <v>|0</v>
      </c>
      <c r="D801" s="31"/>
      <c r="E801" s="31"/>
      <c r="F801" s="75" t="str">
        <f t="shared" si="118"/>
        <v>/</v>
      </c>
      <c r="G801" s="31"/>
      <c r="H801" s="31"/>
      <c r="I801" s="75" t="str">
        <f t="shared" si="119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20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21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22"/>
        <v>#N/A</v>
      </c>
      <c r="AC801" s="3" t="e">
        <f t="shared" si="123"/>
        <v>#N/A</v>
      </c>
      <c r="AD801" s="62"/>
    </row>
    <row r="802" spans="1:30" ht="24.95" customHeight="1" x14ac:dyDescent="0.2">
      <c r="A802" s="55" t="str">
        <f t="shared" si="115"/>
        <v>||||||0</v>
      </c>
      <c r="B802" s="55" t="str">
        <f t="shared" si="116"/>
        <v>||||0</v>
      </c>
      <c r="C802" s="61" t="str">
        <f t="shared" si="117"/>
        <v>|0</v>
      </c>
      <c r="D802" s="31"/>
      <c r="E802" s="31"/>
      <c r="F802" s="75" t="str">
        <f t="shared" si="118"/>
        <v>/</v>
      </c>
      <c r="G802" s="31"/>
      <c r="H802" s="31"/>
      <c r="I802" s="75" t="str">
        <f t="shared" si="119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20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21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22"/>
        <v>#N/A</v>
      </c>
      <c r="AC802" s="3" t="e">
        <f t="shared" si="123"/>
        <v>#N/A</v>
      </c>
      <c r="AD802" s="62"/>
    </row>
    <row r="803" spans="1:30" ht="24.95" customHeight="1" x14ac:dyDescent="0.2">
      <c r="A803" s="55" t="str">
        <f t="shared" si="115"/>
        <v>||||||0</v>
      </c>
      <c r="B803" s="55" t="str">
        <f t="shared" si="116"/>
        <v>||||0</v>
      </c>
      <c r="C803" s="61" t="str">
        <f t="shared" si="117"/>
        <v>|0</v>
      </c>
      <c r="D803" s="31"/>
      <c r="E803" s="31"/>
      <c r="F803" s="75" t="str">
        <f t="shared" si="118"/>
        <v>/</v>
      </c>
      <c r="G803" s="31"/>
      <c r="H803" s="31"/>
      <c r="I803" s="75" t="str">
        <f t="shared" si="119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20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21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22"/>
        <v>#N/A</v>
      </c>
      <c r="AC803" s="3" t="e">
        <f t="shared" si="123"/>
        <v>#N/A</v>
      </c>
      <c r="AD803" s="62"/>
    </row>
    <row r="804" spans="1:30" ht="24.95" customHeight="1" x14ac:dyDescent="0.2">
      <c r="A804" s="55" t="str">
        <f t="shared" si="115"/>
        <v>||||||0</v>
      </c>
      <c r="B804" s="55" t="str">
        <f t="shared" si="116"/>
        <v>||||0</v>
      </c>
      <c r="C804" s="61" t="str">
        <f t="shared" si="117"/>
        <v>|0</v>
      </c>
      <c r="D804" s="31"/>
      <c r="E804" s="31"/>
      <c r="F804" s="75" t="str">
        <f t="shared" si="118"/>
        <v>/</v>
      </c>
      <c r="G804" s="31"/>
      <c r="H804" s="31"/>
      <c r="I804" s="75" t="str">
        <f t="shared" si="119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20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21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22"/>
        <v>#N/A</v>
      </c>
      <c r="AC804" s="3" t="e">
        <f t="shared" si="123"/>
        <v>#N/A</v>
      </c>
      <c r="AD804" s="62"/>
    </row>
    <row r="805" spans="1:30" ht="24.95" customHeight="1" x14ac:dyDescent="0.2">
      <c r="A805" s="55" t="str">
        <f t="shared" si="115"/>
        <v>||||||0</v>
      </c>
      <c r="B805" s="55" t="str">
        <f t="shared" si="116"/>
        <v>||||0</v>
      </c>
      <c r="C805" s="61" t="str">
        <f t="shared" si="117"/>
        <v>|0</v>
      </c>
      <c r="D805" s="31"/>
      <c r="E805" s="31"/>
      <c r="F805" s="75" t="str">
        <f t="shared" si="118"/>
        <v>/</v>
      </c>
      <c r="G805" s="31"/>
      <c r="H805" s="31"/>
      <c r="I805" s="75" t="str">
        <f t="shared" si="119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20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21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22"/>
        <v>#N/A</v>
      </c>
      <c r="AC805" s="3" t="e">
        <f t="shared" si="123"/>
        <v>#N/A</v>
      </c>
      <c r="AD805" s="62"/>
    </row>
    <row r="806" spans="1:30" ht="24.95" customHeight="1" x14ac:dyDescent="0.2">
      <c r="A806" s="55" t="str">
        <f t="shared" si="115"/>
        <v>||||||0</v>
      </c>
      <c r="B806" s="55" t="str">
        <f t="shared" si="116"/>
        <v>||||0</v>
      </c>
      <c r="C806" s="61" t="str">
        <f t="shared" si="117"/>
        <v>|0</v>
      </c>
      <c r="D806" s="31"/>
      <c r="E806" s="31"/>
      <c r="F806" s="75" t="str">
        <f t="shared" si="118"/>
        <v>/</v>
      </c>
      <c r="G806" s="31"/>
      <c r="H806" s="31"/>
      <c r="I806" s="75" t="str">
        <f t="shared" si="119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20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21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22"/>
        <v>#N/A</v>
      </c>
      <c r="AC806" s="3" t="e">
        <f t="shared" si="123"/>
        <v>#N/A</v>
      </c>
      <c r="AD806" s="62"/>
    </row>
    <row r="807" spans="1:30" ht="24.95" customHeight="1" x14ac:dyDescent="0.2">
      <c r="A807" s="55" t="str">
        <f t="shared" si="115"/>
        <v>||||||0</v>
      </c>
      <c r="B807" s="55" t="str">
        <f t="shared" si="116"/>
        <v>||||0</v>
      </c>
      <c r="C807" s="61" t="str">
        <f t="shared" si="117"/>
        <v>|0</v>
      </c>
      <c r="D807" s="31"/>
      <c r="E807" s="31"/>
      <c r="F807" s="75" t="str">
        <f t="shared" si="118"/>
        <v>/</v>
      </c>
      <c r="G807" s="31"/>
      <c r="H807" s="31"/>
      <c r="I807" s="75" t="str">
        <f t="shared" si="119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20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21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22"/>
        <v>#N/A</v>
      </c>
      <c r="AC807" s="3" t="e">
        <f t="shared" si="123"/>
        <v>#N/A</v>
      </c>
      <c r="AD807" s="62"/>
    </row>
    <row r="808" spans="1:30" ht="24.95" customHeight="1" x14ac:dyDescent="0.2">
      <c r="A808" s="55" t="str">
        <f t="shared" si="115"/>
        <v>||||||0</v>
      </c>
      <c r="B808" s="55" t="str">
        <f t="shared" si="116"/>
        <v>||||0</v>
      </c>
      <c r="C808" s="61" t="str">
        <f t="shared" si="117"/>
        <v>|0</v>
      </c>
      <c r="D808" s="31"/>
      <c r="E808" s="31"/>
      <c r="F808" s="75" t="str">
        <f t="shared" si="118"/>
        <v>/</v>
      </c>
      <c r="G808" s="31"/>
      <c r="H808" s="31"/>
      <c r="I808" s="75" t="str">
        <f t="shared" si="119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20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21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22"/>
        <v>#N/A</v>
      </c>
      <c r="AC808" s="3" t="e">
        <f t="shared" si="123"/>
        <v>#N/A</v>
      </c>
      <c r="AD808" s="62"/>
    </row>
    <row r="809" spans="1:30" ht="24.95" customHeight="1" x14ac:dyDescent="0.2">
      <c r="A809" s="55" t="str">
        <f t="shared" si="115"/>
        <v>||||||0</v>
      </c>
      <c r="B809" s="55" t="str">
        <f t="shared" si="116"/>
        <v>||||0</v>
      </c>
      <c r="C809" s="61" t="str">
        <f t="shared" si="117"/>
        <v>|0</v>
      </c>
      <c r="D809" s="31"/>
      <c r="E809" s="31"/>
      <c r="F809" s="75" t="str">
        <f t="shared" si="118"/>
        <v>/</v>
      </c>
      <c r="G809" s="31"/>
      <c r="H809" s="31"/>
      <c r="I809" s="75" t="str">
        <f t="shared" si="119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20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21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22"/>
        <v>#N/A</v>
      </c>
      <c r="AC809" s="3" t="e">
        <f t="shared" si="123"/>
        <v>#N/A</v>
      </c>
      <c r="AD809" s="62"/>
    </row>
    <row r="810" spans="1:30" ht="24.95" customHeight="1" x14ac:dyDescent="0.2">
      <c r="A810" s="55" t="str">
        <f t="shared" si="115"/>
        <v>||||||0</v>
      </c>
      <c r="B810" s="55" t="str">
        <f t="shared" si="116"/>
        <v>||||0</v>
      </c>
      <c r="C810" s="61" t="str">
        <f t="shared" si="117"/>
        <v>|0</v>
      </c>
      <c r="D810" s="31"/>
      <c r="E810" s="31"/>
      <c r="F810" s="75" t="str">
        <f t="shared" si="118"/>
        <v>/</v>
      </c>
      <c r="G810" s="31"/>
      <c r="H810" s="31"/>
      <c r="I810" s="75" t="str">
        <f t="shared" si="119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20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21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22"/>
        <v>#N/A</v>
      </c>
      <c r="AC810" s="3" t="e">
        <f t="shared" si="123"/>
        <v>#N/A</v>
      </c>
      <c r="AD810" s="62"/>
    </row>
    <row r="811" spans="1:30" ht="24.95" customHeight="1" x14ac:dyDescent="0.2">
      <c r="A811" s="55" t="str">
        <f t="shared" si="115"/>
        <v>||||||0</v>
      </c>
      <c r="B811" s="55" t="str">
        <f t="shared" si="116"/>
        <v>||||0</v>
      </c>
      <c r="C811" s="61" t="str">
        <f t="shared" si="117"/>
        <v>|0</v>
      </c>
      <c r="D811" s="31"/>
      <c r="E811" s="31"/>
      <c r="F811" s="75" t="str">
        <f t="shared" si="118"/>
        <v>/</v>
      </c>
      <c r="G811" s="31"/>
      <c r="H811" s="31"/>
      <c r="I811" s="75" t="str">
        <f t="shared" si="119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20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21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22"/>
        <v>#N/A</v>
      </c>
      <c r="AC811" s="3" t="e">
        <f t="shared" si="123"/>
        <v>#N/A</v>
      </c>
      <c r="AD811" s="62"/>
    </row>
    <row r="812" spans="1:30" ht="24.95" customHeight="1" x14ac:dyDescent="0.2">
      <c r="A812" s="55" t="str">
        <f t="shared" si="115"/>
        <v>||||||0</v>
      </c>
      <c r="B812" s="55" t="str">
        <f t="shared" si="116"/>
        <v>||||0</v>
      </c>
      <c r="C812" s="61" t="str">
        <f t="shared" si="117"/>
        <v>|0</v>
      </c>
      <c r="D812" s="31"/>
      <c r="E812" s="31"/>
      <c r="F812" s="75" t="str">
        <f t="shared" si="118"/>
        <v>/</v>
      </c>
      <c r="G812" s="31"/>
      <c r="H812" s="31"/>
      <c r="I812" s="75" t="str">
        <f t="shared" si="119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20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21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22"/>
        <v>#N/A</v>
      </c>
      <c r="AC812" s="3" t="e">
        <f t="shared" si="123"/>
        <v>#N/A</v>
      </c>
      <c r="AD812" s="62"/>
    </row>
    <row r="813" spans="1:30" ht="24.95" customHeight="1" x14ac:dyDescent="0.2">
      <c r="A813" s="55" t="str">
        <f t="shared" si="115"/>
        <v>||||||0</v>
      </c>
      <c r="B813" s="55" t="str">
        <f t="shared" si="116"/>
        <v>||||0</v>
      </c>
      <c r="C813" s="61" t="str">
        <f t="shared" si="117"/>
        <v>|0</v>
      </c>
      <c r="D813" s="31"/>
      <c r="E813" s="31"/>
      <c r="F813" s="75" t="str">
        <f t="shared" si="118"/>
        <v>/</v>
      </c>
      <c r="G813" s="31"/>
      <c r="H813" s="31"/>
      <c r="I813" s="75" t="str">
        <f t="shared" si="119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20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21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22"/>
        <v>#N/A</v>
      </c>
      <c r="AC813" s="3" t="e">
        <f t="shared" si="123"/>
        <v>#N/A</v>
      </c>
      <c r="AD813" s="62"/>
    </row>
    <row r="814" spans="1:30" ht="24.95" customHeight="1" x14ac:dyDescent="0.2">
      <c r="A814" s="55" t="str">
        <f t="shared" si="115"/>
        <v>||||||0</v>
      </c>
      <c r="B814" s="55" t="str">
        <f t="shared" si="116"/>
        <v>||||0</v>
      </c>
      <c r="C814" s="61" t="str">
        <f t="shared" si="117"/>
        <v>|0</v>
      </c>
      <c r="D814" s="31"/>
      <c r="E814" s="31"/>
      <c r="F814" s="75" t="str">
        <f t="shared" si="118"/>
        <v>/</v>
      </c>
      <c r="G814" s="31"/>
      <c r="H814" s="31"/>
      <c r="I814" s="75" t="str">
        <f t="shared" si="119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20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21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22"/>
        <v>#N/A</v>
      </c>
      <c r="AC814" s="3" t="e">
        <f t="shared" si="123"/>
        <v>#N/A</v>
      </c>
      <c r="AD814" s="62"/>
    </row>
    <row r="815" spans="1:30" ht="24.95" customHeight="1" x14ac:dyDescent="0.2">
      <c r="A815" s="55" t="str">
        <f t="shared" si="115"/>
        <v>||||||0</v>
      </c>
      <c r="B815" s="55" t="str">
        <f t="shared" si="116"/>
        <v>||||0</v>
      </c>
      <c r="C815" s="61" t="str">
        <f t="shared" si="117"/>
        <v>|0</v>
      </c>
      <c r="D815" s="31"/>
      <c r="E815" s="31"/>
      <c r="F815" s="75" t="str">
        <f t="shared" si="118"/>
        <v>/</v>
      </c>
      <c r="G815" s="31"/>
      <c r="H815" s="31"/>
      <c r="I815" s="75" t="str">
        <f t="shared" si="119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20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21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22"/>
        <v>#N/A</v>
      </c>
      <c r="AC815" s="3" t="e">
        <f t="shared" si="123"/>
        <v>#N/A</v>
      </c>
      <c r="AD815" s="62"/>
    </row>
    <row r="816" spans="1:30" ht="24.95" customHeight="1" x14ac:dyDescent="0.2">
      <c r="A816" s="55" t="str">
        <f t="shared" si="115"/>
        <v>||||||0</v>
      </c>
      <c r="B816" s="55" t="str">
        <f t="shared" si="116"/>
        <v>||||0</v>
      </c>
      <c r="C816" s="61" t="str">
        <f t="shared" si="117"/>
        <v>|0</v>
      </c>
      <c r="D816" s="31"/>
      <c r="E816" s="31"/>
      <c r="F816" s="75" t="str">
        <f t="shared" si="118"/>
        <v>/</v>
      </c>
      <c r="G816" s="31"/>
      <c r="H816" s="31"/>
      <c r="I816" s="75" t="str">
        <f t="shared" si="119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20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21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22"/>
        <v>#N/A</v>
      </c>
      <c r="AC816" s="3" t="e">
        <f t="shared" si="123"/>
        <v>#N/A</v>
      </c>
      <c r="AD816" s="62"/>
    </row>
    <row r="817" spans="1:30" ht="24.95" customHeight="1" x14ac:dyDescent="0.2">
      <c r="A817" s="55" t="str">
        <f t="shared" si="115"/>
        <v>||||||0</v>
      </c>
      <c r="B817" s="55" t="str">
        <f t="shared" si="116"/>
        <v>||||0</v>
      </c>
      <c r="C817" s="61" t="str">
        <f t="shared" si="117"/>
        <v>|0</v>
      </c>
      <c r="D817" s="31"/>
      <c r="E817" s="31"/>
      <c r="F817" s="75" t="str">
        <f t="shared" si="118"/>
        <v>/</v>
      </c>
      <c r="G817" s="31"/>
      <c r="H817" s="31"/>
      <c r="I817" s="75" t="str">
        <f t="shared" si="119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20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21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22"/>
        <v>#N/A</v>
      </c>
      <c r="AC817" s="3" t="e">
        <f t="shared" si="123"/>
        <v>#N/A</v>
      </c>
      <c r="AD817" s="62"/>
    </row>
    <row r="818" spans="1:30" ht="24.95" customHeight="1" x14ac:dyDescent="0.2">
      <c r="A818" s="55" t="str">
        <f t="shared" si="115"/>
        <v>||||||0</v>
      </c>
      <c r="B818" s="55" t="str">
        <f t="shared" si="116"/>
        <v>||||0</v>
      </c>
      <c r="C818" s="61" t="str">
        <f t="shared" si="117"/>
        <v>|0</v>
      </c>
      <c r="D818" s="31"/>
      <c r="E818" s="31"/>
      <c r="F818" s="75" t="str">
        <f t="shared" si="118"/>
        <v>/</v>
      </c>
      <c r="G818" s="31"/>
      <c r="H818" s="31"/>
      <c r="I818" s="75" t="str">
        <f t="shared" si="119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20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21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22"/>
        <v>#N/A</v>
      </c>
      <c r="AC818" s="3" t="e">
        <f t="shared" si="123"/>
        <v>#N/A</v>
      </c>
      <c r="AD818" s="62"/>
    </row>
    <row r="819" spans="1:30" ht="24.95" customHeight="1" x14ac:dyDescent="0.2">
      <c r="A819" s="55" t="str">
        <f t="shared" si="115"/>
        <v>||||||0</v>
      </c>
      <c r="B819" s="55" t="str">
        <f t="shared" si="116"/>
        <v>||||0</v>
      </c>
      <c r="C819" s="61" t="str">
        <f t="shared" si="117"/>
        <v>|0</v>
      </c>
      <c r="D819" s="31"/>
      <c r="E819" s="31"/>
      <c r="F819" s="75" t="str">
        <f t="shared" si="118"/>
        <v>/</v>
      </c>
      <c r="G819" s="31"/>
      <c r="H819" s="31"/>
      <c r="I819" s="75" t="str">
        <f t="shared" si="119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20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21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22"/>
        <v>#N/A</v>
      </c>
      <c r="AC819" s="3" t="e">
        <f t="shared" si="123"/>
        <v>#N/A</v>
      </c>
      <c r="AD819" s="62"/>
    </row>
    <row r="820" spans="1:30" ht="24.95" customHeight="1" x14ac:dyDescent="0.2">
      <c r="A820" s="55" t="str">
        <f t="shared" si="115"/>
        <v>||||||0</v>
      </c>
      <c r="B820" s="55" t="str">
        <f t="shared" si="116"/>
        <v>||||0</v>
      </c>
      <c r="C820" s="61" t="str">
        <f t="shared" si="117"/>
        <v>|0</v>
      </c>
      <c r="D820" s="31"/>
      <c r="E820" s="31"/>
      <c r="F820" s="75" t="str">
        <f t="shared" si="118"/>
        <v>/</v>
      </c>
      <c r="G820" s="31"/>
      <c r="H820" s="31"/>
      <c r="I820" s="75" t="str">
        <f t="shared" si="119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20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21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22"/>
        <v>#N/A</v>
      </c>
      <c r="AC820" s="3" t="e">
        <f t="shared" si="123"/>
        <v>#N/A</v>
      </c>
      <c r="AD820" s="62"/>
    </row>
    <row r="821" spans="1:30" ht="24.95" customHeight="1" x14ac:dyDescent="0.2">
      <c r="A821" s="55" t="str">
        <f t="shared" si="115"/>
        <v>||||||0</v>
      </c>
      <c r="B821" s="55" t="str">
        <f t="shared" si="116"/>
        <v>||||0</v>
      </c>
      <c r="C821" s="61" t="str">
        <f t="shared" si="117"/>
        <v>|0</v>
      </c>
      <c r="D821" s="31"/>
      <c r="E821" s="31"/>
      <c r="F821" s="75" t="str">
        <f t="shared" si="118"/>
        <v>/</v>
      </c>
      <c r="G821" s="31"/>
      <c r="H821" s="31"/>
      <c r="I821" s="75" t="str">
        <f t="shared" si="119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20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21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22"/>
        <v>#N/A</v>
      </c>
      <c r="AC821" s="3" t="e">
        <f t="shared" si="123"/>
        <v>#N/A</v>
      </c>
      <c r="AD821" s="62"/>
    </row>
    <row r="822" spans="1:30" ht="24.95" customHeight="1" x14ac:dyDescent="0.2">
      <c r="A822" s="55" t="str">
        <f t="shared" si="115"/>
        <v>||||||0</v>
      </c>
      <c r="B822" s="55" t="str">
        <f t="shared" si="116"/>
        <v>||||0</v>
      </c>
      <c r="C822" s="61" t="str">
        <f t="shared" si="117"/>
        <v>|0</v>
      </c>
      <c r="D822" s="31"/>
      <c r="E822" s="31"/>
      <c r="F822" s="75" t="str">
        <f t="shared" si="118"/>
        <v>/</v>
      </c>
      <c r="G822" s="31"/>
      <c r="H822" s="31"/>
      <c r="I822" s="75" t="str">
        <f t="shared" si="119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20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21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22"/>
        <v>#N/A</v>
      </c>
      <c r="AC822" s="3" t="e">
        <f t="shared" si="123"/>
        <v>#N/A</v>
      </c>
      <c r="AD822" s="62"/>
    </row>
    <row r="823" spans="1:30" ht="24.95" customHeight="1" x14ac:dyDescent="0.2">
      <c r="A823" s="55" t="str">
        <f t="shared" si="115"/>
        <v>||||||0</v>
      </c>
      <c r="B823" s="55" t="str">
        <f t="shared" si="116"/>
        <v>||||0</v>
      </c>
      <c r="C823" s="61" t="str">
        <f t="shared" si="117"/>
        <v>|0</v>
      </c>
      <c r="D823" s="31"/>
      <c r="E823" s="31"/>
      <c r="F823" s="75" t="str">
        <f t="shared" si="118"/>
        <v>/</v>
      </c>
      <c r="G823" s="31"/>
      <c r="H823" s="31"/>
      <c r="I823" s="75" t="str">
        <f t="shared" si="119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20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21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22"/>
        <v>#N/A</v>
      </c>
      <c r="AC823" s="3" t="e">
        <f t="shared" si="123"/>
        <v>#N/A</v>
      </c>
      <c r="AD823" s="62"/>
    </row>
    <row r="824" spans="1:30" ht="24.95" customHeight="1" x14ac:dyDescent="0.2">
      <c r="A824" s="55" t="str">
        <f t="shared" si="115"/>
        <v>||||||0</v>
      </c>
      <c r="B824" s="55" t="str">
        <f t="shared" si="116"/>
        <v>||||0</v>
      </c>
      <c r="C824" s="61" t="str">
        <f t="shared" si="117"/>
        <v>|0</v>
      </c>
      <c r="D824" s="31"/>
      <c r="E824" s="31"/>
      <c r="F824" s="75" t="str">
        <f t="shared" si="118"/>
        <v>/</v>
      </c>
      <c r="G824" s="31"/>
      <c r="H824" s="31"/>
      <c r="I824" s="75" t="str">
        <f t="shared" si="119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20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21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22"/>
        <v>#N/A</v>
      </c>
      <c r="AC824" s="3" t="e">
        <f t="shared" si="123"/>
        <v>#N/A</v>
      </c>
      <c r="AD824" s="62"/>
    </row>
    <row r="825" spans="1:30" ht="24.95" customHeight="1" x14ac:dyDescent="0.2">
      <c r="A825" s="55" t="str">
        <f t="shared" si="115"/>
        <v>||||||0</v>
      </c>
      <c r="B825" s="55" t="str">
        <f t="shared" si="116"/>
        <v>||||0</v>
      </c>
      <c r="C825" s="61" t="str">
        <f t="shared" si="117"/>
        <v>|0</v>
      </c>
      <c r="D825" s="31"/>
      <c r="E825" s="31"/>
      <c r="F825" s="75" t="str">
        <f t="shared" si="118"/>
        <v>/</v>
      </c>
      <c r="G825" s="31"/>
      <c r="H825" s="31"/>
      <c r="I825" s="75" t="str">
        <f t="shared" si="119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20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21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22"/>
        <v>#N/A</v>
      </c>
      <c r="AC825" s="3" t="e">
        <f t="shared" si="123"/>
        <v>#N/A</v>
      </c>
      <c r="AD825" s="62"/>
    </row>
    <row r="826" spans="1:30" ht="24.95" customHeight="1" x14ac:dyDescent="0.2">
      <c r="A826" s="55" t="str">
        <f t="shared" si="115"/>
        <v>||||||0</v>
      </c>
      <c r="B826" s="55" t="str">
        <f t="shared" si="116"/>
        <v>||||0</v>
      </c>
      <c r="C826" s="61" t="str">
        <f t="shared" si="117"/>
        <v>|0</v>
      </c>
      <c r="D826" s="31"/>
      <c r="E826" s="31"/>
      <c r="F826" s="75" t="str">
        <f t="shared" si="118"/>
        <v>/</v>
      </c>
      <c r="G826" s="31"/>
      <c r="H826" s="31"/>
      <c r="I826" s="75" t="str">
        <f t="shared" si="119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20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21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22"/>
        <v>#N/A</v>
      </c>
      <c r="AC826" s="3" t="e">
        <f t="shared" si="123"/>
        <v>#N/A</v>
      </c>
      <c r="AD826" s="62"/>
    </row>
    <row r="827" spans="1:30" ht="24.95" customHeight="1" x14ac:dyDescent="0.2">
      <c r="A827" s="55" t="str">
        <f t="shared" si="115"/>
        <v>||||||0</v>
      </c>
      <c r="B827" s="55" t="str">
        <f t="shared" si="116"/>
        <v>||||0</v>
      </c>
      <c r="C827" s="61" t="str">
        <f t="shared" si="117"/>
        <v>|0</v>
      </c>
      <c r="D827" s="31"/>
      <c r="E827" s="31"/>
      <c r="F827" s="75" t="str">
        <f t="shared" si="118"/>
        <v>/</v>
      </c>
      <c r="G827" s="31"/>
      <c r="H827" s="31"/>
      <c r="I827" s="75" t="str">
        <f t="shared" si="119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20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21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22"/>
        <v>#N/A</v>
      </c>
      <c r="AC827" s="3" t="e">
        <f t="shared" si="123"/>
        <v>#N/A</v>
      </c>
      <c r="AD827" s="62"/>
    </row>
    <row r="828" spans="1:30" ht="24.95" customHeight="1" x14ac:dyDescent="0.2">
      <c r="A828" s="55" t="str">
        <f t="shared" si="115"/>
        <v>||||||0</v>
      </c>
      <c r="B828" s="55" t="str">
        <f t="shared" si="116"/>
        <v>||||0</v>
      </c>
      <c r="C828" s="61" t="str">
        <f t="shared" si="117"/>
        <v>|0</v>
      </c>
      <c r="D828" s="31"/>
      <c r="E828" s="31"/>
      <c r="F828" s="75" t="str">
        <f t="shared" si="118"/>
        <v>/</v>
      </c>
      <c r="G828" s="31"/>
      <c r="H828" s="31"/>
      <c r="I828" s="75" t="str">
        <f t="shared" si="119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20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21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22"/>
        <v>#N/A</v>
      </c>
      <c r="AC828" s="3" t="e">
        <f t="shared" si="123"/>
        <v>#N/A</v>
      </c>
      <c r="AD828" s="62"/>
    </row>
    <row r="829" spans="1:30" ht="24.95" customHeight="1" x14ac:dyDescent="0.2">
      <c r="A829" s="55" t="str">
        <f t="shared" si="115"/>
        <v>||||||0</v>
      </c>
      <c r="B829" s="55" t="str">
        <f t="shared" si="116"/>
        <v>||||0</v>
      </c>
      <c r="C829" s="61" t="str">
        <f t="shared" si="117"/>
        <v>|0</v>
      </c>
      <c r="D829" s="31"/>
      <c r="E829" s="31"/>
      <c r="F829" s="75" t="str">
        <f t="shared" si="118"/>
        <v>/</v>
      </c>
      <c r="G829" s="31"/>
      <c r="H829" s="31"/>
      <c r="I829" s="75" t="str">
        <f t="shared" si="119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20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21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22"/>
        <v>#N/A</v>
      </c>
      <c r="AC829" s="3" t="e">
        <f t="shared" si="123"/>
        <v>#N/A</v>
      </c>
      <c r="AD829" s="62"/>
    </row>
    <row r="830" spans="1:30" ht="24.95" customHeight="1" x14ac:dyDescent="0.2">
      <c r="A830" s="55" t="str">
        <f t="shared" si="115"/>
        <v>||||||0</v>
      </c>
      <c r="B830" s="55" t="str">
        <f t="shared" si="116"/>
        <v>||||0</v>
      </c>
      <c r="C830" s="61" t="str">
        <f t="shared" si="117"/>
        <v>|0</v>
      </c>
      <c r="D830" s="31"/>
      <c r="E830" s="31"/>
      <c r="F830" s="75" t="str">
        <f t="shared" si="118"/>
        <v>/</v>
      </c>
      <c r="G830" s="31"/>
      <c r="H830" s="31"/>
      <c r="I830" s="75" t="str">
        <f t="shared" si="119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20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21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22"/>
        <v>#N/A</v>
      </c>
      <c r="AC830" s="3" t="e">
        <f t="shared" si="123"/>
        <v>#N/A</v>
      </c>
      <c r="AD830" s="62"/>
    </row>
    <row r="831" spans="1:30" ht="24.95" customHeight="1" x14ac:dyDescent="0.2">
      <c r="A831" s="55" t="str">
        <f t="shared" si="115"/>
        <v>||||||0</v>
      </c>
      <c r="B831" s="55" t="str">
        <f t="shared" si="116"/>
        <v>||||0</v>
      </c>
      <c r="C831" s="61" t="str">
        <f t="shared" si="117"/>
        <v>|0</v>
      </c>
      <c r="D831" s="31"/>
      <c r="E831" s="31"/>
      <c r="F831" s="75" t="str">
        <f t="shared" si="118"/>
        <v>/</v>
      </c>
      <c r="G831" s="31"/>
      <c r="H831" s="31"/>
      <c r="I831" s="75" t="str">
        <f t="shared" si="119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20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21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22"/>
        <v>#N/A</v>
      </c>
      <c r="AC831" s="3" t="e">
        <f t="shared" si="123"/>
        <v>#N/A</v>
      </c>
      <c r="AD831" s="62"/>
    </row>
    <row r="832" spans="1:30" ht="24.95" customHeight="1" x14ac:dyDescent="0.2">
      <c r="A832" s="55" t="str">
        <f t="shared" si="115"/>
        <v>||||||0</v>
      </c>
      <c r="B832" s="55" t="str">
        <f t="shared" si="116"/>
        <v>||||0</v>
      </c>
      <c r="C832" s="61" t="str">
        <f t="shared" si="117"/>
        <v>|0</v>
      </c>
      <c r="D832" s="31"/>
      <c r="E832" s="31"/>
      <c r="F832" s="75" t="str">
        <f t="shared" si="118"/>
        <v>/</v>
      </c>
      <c r="G832" s="31"/>
      <c r="H832" s="31"/>
      <c r="I832" s="75" t="str">
        <f t="shared" si="119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20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21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22"/>
        <v>#N/A</v>
      </c>
      <c r="AC832" s="3" t="e">
        <f t="shared" si="123"/>
        <v>#N/A</v>
      </c>
      <c r="AD832" s="62"/>
    </row>
    <row r="833" spans="1:30" ht="24.95" customHeight="1" x14ac:dyDescent="0.2">
      <c r="A833" s="55" t="str">
        <f t="shared" si="115"/>
        <v>||||||0</v>
      </c>
      <c r="B833" s="55" t="str">
        <f t="shared" si="116"/>
        <v>||||0</v>
      </c>
      <c r="C833" s="61" t="str">
        <f t="shared" si="117"/>
        <v>|0</v>
      </c>
      <c r="D833" s="31"/>
      <c r="E833" s="31"/>
      <c r="F833" s="75" t="str">
        <f t="shared" si="118"/>
        <v>/</v>
      </c>
      <c r="G833" s="31"/>
      <c r="H833" s="31"/>
      <c r="I833" s="75" t="str">
        <f t="shared" si="119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20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21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22"/>
        <v>#N/A</v>
      </c>
      <c r="AC833" s="3" t="e">
        <f t="shared" si="123"/>
        <v>#N/A</v>
      </c>
      <c r="AD833" s="62"/>
    </row>
    <row r="834" spans="1:30" ht="24.95" customHeight="1" x14ac:dyDescent="0.2">
      <c r="A834" s="55" t="str">
        <f t="shared" si="115"/>
        <v>||||||0</v>
      </c>
      <c r="B834" s="55" t="str">
        <f t="shared" si="116"/>
        <v>||||0</v>
      </c>
      <c r="C834" s="61" t="str">
        <f t="shared" si="117"/>
        <v>|0</v>
      </c>
      <c r="D834" s="31"/>
      <c r="E834" s="31"/>
      <c r="F834" s="75" t="str">
        <f t="shared" si="118"/>
        <v>/</v>
      </c>
      <c r="G834" s="31"/>
      <c r="H834" s="31"/>
      <c r="I834" s="75" t="str">
        <f t="shared" si="119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20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21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22"/>
        <v>#N/A</v>
      </c>
      <c r="AC834" s="3" t="e">
        <f t="shared" si="123"/>
        <v>#N/A</v>
      </c>
      <c r="AD834" s="62"/>
    </row>
    <row r="835" spans="1:30" ht="24.95" customHeight="1" x14ac:dyDescent="0.2">
      <c r="A835" s="55" t="str">
        <f t="shared" si="115"/>
        <v>||||||0</v>
      </c>
      <c r="B835" s="55" t="str">
        <f t="shared" si="116"/>
        <v>||||0</v>
      </c>
      <c r="C835" s="61" t="str">
        <f t="shared" si="117"/>
        <v>|0</v>
      </c>
      <c r="D835" s="31"/>
      <c r="E835" s="31"/>
      <c r="F835" s="75" t="str">
        <f t="shared" si="118"/>
        <v>/</v>
      </c>
      <c r="G835" s="31"/>
      <c r="H835" s="31"/>
      <c r="I835" s="75" t="str">
        <f t="shared" si="119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20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21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22"/>
        <v>#N/A</v>
      </c>
      <c r="AC835" s="3" t="e">
        <f t="shared" si="123"/>
        <v>#N/A</v>
      </c>
      <c r="AD835" s="62"/>
    </row>
    <row r="836" spans="1:30" ht="24.95" customHeight="1" x14ac:dyDescent="0.2">
      <c r="A836" s="55" t="str">
        <f t="shared" si="115"/>
        <v>||||||0</v>
      </c>
      <c r="B836" s="55" t="str">
        <f t="shared" si="116"/>
        <v>||||0</v>
      </c>
      <c r="C836" s="61" t="str">
        <f t="shared" si="117"/>
        <v>|0</v>
      </c>
      <c r="D836" s="31"/>
      <c r="E836" s="31"/>
      <c r="F836" s="75" t="str">
        <f t="shared" si="118"/>
        <v>/</v>
      </c>
      <c r="G836" s="31"/>
      <c r="H836" s="31"/>
      <c r="I836" s="75" t="str">
        <f t="shared" si="119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20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21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22"/>
        <v>#N/A</v>
      </c>
      <c r="AC836" s="3" t="e">
        <f t="shared" si="123"/>
        <v>#N/A</v>
      </c>
      <c r="AD836" s="62"/>
    </row>
    <row r="837" spans="1:30" ht="24.95" customHeight="1" x14ac:dyDescent="0.2">
      <c r="A837" s="55" t="str">
        <f t="shared" ref="A837:A900" si="124">D837&amp;"|"&amp;E837&amp;"|"&amp;G837&amp;"|"&amp;H837&amp;"|"&amp;L837&amp;"|"&amp;N837&amp;"|"&amp;U837</f>
        <v>||||||0</v>
      </c>
      <c r="B837" s="55" t="str">
        <f t="shared" ref="B837:B900" si="125">D837&amp;"|"&amp;E837&amp;"|"&amp;G837&amp;"|"&amp;H837&amp;"|"&amp;X837</f>
        <v>||||0</v>
      </c>
      <c r="C837" s="61" t="str">
        <f t="shared" ref="C837:C900" si="126">E837&amp;"|"&amp;X837</f>
        <v>|0</v>
      </c>
      <c r="D837" s="31"/>
      <c r="E837" s="31"/>
      <c r="F837" s="75" t="str">
        <f t="shared" ref="F837:F900" si="127">G837&amp;"/"&amp;H837</f>
        <v>/</v>
      </c>
      <c r="G837" s="31"/>
      <c r="H837" s="31"/>
      <c r="I837" s="75" t="str">
        <f t="shared" ref="I837:I900" si="128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9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30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31">IF(X837&lt;&gt;"Liquidação Cancelada",Y837-Z837,"Liquidação Cancelada")</f>
        <v>#N/A</v>
      </c>
      <c r="AC837" s="3" t="e">
        <f t="shared" ref="AC837:AC900" si="132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24"/>
        <v>||||||0</v>
      </c>
      <c r="B838" s="55" t="str">
        <f t="shared" si="125"/>
        <v>||||0</v>
      </c>
      <c r="C838" s="61" t="str">
        <f t="shared" si="126"/>
        <v>|0</v>
      </c>
      <c r="D838" s="31"/>
      <c r="E838" s="31"/>
      <c r="F838" s="75" t="str">
        <f t="shared" si="127"/>
        <v>/</v>
      </c>
      <c r="G838" s="31"/>
      <c r="H838" s="31"/>
      <c r="I838" s="75" t="str">
        <f t="shared" si="128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9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30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31"/>
        <v>#N/A</v>
      </c>
      <c r="AC838" s="3" t="e">
        <f t="shared" si="132"/>
        <v>#N/A</v>
      </c>
      <c r="AD838" s="62"/>
    </row>
    <row r="839" spans="1:30" ht="24.95" customHeight="1" x14ac:dyDescent="0.2">
      <c r="A839" s="55" t="str">
        <f t="shared" si="124"/>
        <v>||||||0</v>
      </c>
      <c r="B839" s="55" t="str">
        <f t="shared" si="125"/>
        <v>||||0</v>
      </c>
      <c r="C839" s="61" t="str">
        <f t="shared" si="126"/>
        <v>|0</v>
      </c>
      <c r="D839" s="31"/>
      <c r="E839" s="31"/>
      <c r="F839" s="75" t="str">
        <f t="shared" si="127"/>
        <v>/</v>
      </c>
      <c r="G839" s="31"/>
      <c r="H839" s="31"/>
      <c r="I839" s="75" t="str">
        <f t="shared" si="128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9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30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31"/>
        <v>#N/A</v>
      </c>
      <c r="AC839" s="3" t="e">
        <f t="shared" si="132"/>
        <v>#N/A</v>
      </c>
      <c r="AD839" s="62"/>
    </row>
    <row r="840" spans="1:30" ht="24.95" customHeight="1" x14ac:dyDescent="0.2">
      <c r="A840" s="55" t="str">
        <f t="shared" si="124"/>
        <v>||||||0</v>
      </c>
      <c r="B840" s="55" t="str">
        <f t="shared" si="125"/>
        <v>||||0</v>
      </c>
      <c r="C840" s="61" t="str">
        <f t="shared" si="126"/>
        <v>|0</v>
      </c>
      <c r="D840" s="31"/>
      <c r="E840" s="31"/>
      <c r="F840" s="75" t="str">
        <f t="shared" si="127"/>
        <v>/</v>
      </c>
      <c r="G840" s="31"/>
      <c r="H840" s="31"/>
      <c r="I840" s="75" t="str">
        <f t="shared" si="128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9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30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31"/>
        <v>#N/A</v>
      </c>
      <c r="AC840" s="3" t="e">
        <f t="shared" si="132"/>
        <v>#N/A</v>
      </c>
      <c r="AD840" s="62"/>
    </row>
    <row r="841" spans="1:30" ht="24.95" customHeight="1" x14ac:dyDescent="0.2">
      <c r="A841" s="55" t="str">
        <f t="shared" si="124"/>
        <v>||||||0</v>
      </c>
      <c r="B841" s="55" t="str">
        <f t="shared" si="125"/>
        <v>||||0</v>
      </c>
      <c r="C841" s="61" t="str">
        <f t="shared" si="126"/>
        <v>|0</v>
      </c>
      <c r="D841" s="31"/>
      <c r="E841" s="31"/>
      <c r="F841" s="75" t="str">
        <f t="shared" si="127"/>
        <v>/</v>
      </c>
      <c r="G841" s="31"/>
      <c r="H841" s="31"/>
      <c r="I841" s="75" t="str">
        <f t="shared" si="128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9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30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31"/>
        <v>#N/A</v>
      </c>
      <c r="AC841" s="3" t="e">
        <f t="shared" si="132"/>
        <v>#N/A</v>
      </c>
      <c r="AD841" s="62"/>
    </row>
    <row r="842" spans="1:30" ht="24.95" customHeight="1" x14ac:dyDescent="0.2">
      <c r="A842" s="55" t="str">
        <f t="shared" si="124"/>
        <v>||||||0</v>
      </c>
      <c r="B842" s="55" t="str">
        <f t="shared" si="125"/>
        <v>||||0</v>
      </c>
      <c r="C842" s="61" t="str">
        <f t="shared" si="126"/>
        <v>|0</v>
      </c>
      <c r="D842" s="31"/>
      <c r="E842" s="31"/>
      <c r="F842" s="75" t="str">
        <f t="shared" si="127"/>
        <v>/</v>
      </c>
      <c r="G842" s="31"/>
      <c r="H842" s="31"/>
      <c r="I842" s="75" t="str">
        <f t="shared" si="128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9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30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31"/>
        <v>#N/A</v>
      </c>
      <c r="AC842" s="3" t="e">
        <f t="shared" si="132"/>
        <v>#N/A</v>
      </c>
      <c r="AD842" s="62"/>
    </row>
    <row r="843" spans="1:30" ht="24.95" customHeight="1" x14ac:dyDescent="0.2">
      <c r="A843" s="55" t="str">
        <f t="shared" si="124"/>
        <v>||||||0</v>
      </c>
      <c r="B843" s="55" t="str">
        <f t="shared" si="125"/>
        <v>||||0</v>
      </c>
      <c r="C843" s="61" t="str">
        <f t="shared" si="126"/>
        <v>|0</v>
      </c>
      <c r="D843" s="31"/>
      <c r="E843" s="31"/>
      <c r="F843" s="75" t="str">
        <f t="shared" si="127"/>
        <v>/</v>
      </c>
      <c r="G843" s="31"/>
      <c r="H843" s="31"/>
      <c r="I843" s="75" t="str">
        <f t="shared" si="128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9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30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31"/>
        <v>#N/A</v>
      </c>
      <c r="AC843" s="3" t="e">
        <f t="shared" si="132"/>
        <v>#N/A</v>
      </c>
      <c r="AD843" s="62"/>
    </row>
    <row r="844" spans="1:30" ht="24.95" customHeight="1" x14ac:dyDescent="0.2">
      <c r="A844" s="55" t="str">
        <f t="shared" si="124"/>
        <v>||||||0</v>
      </c>
      <c r="B844" s="55" t="str">
        <f t="shared" si="125"/>
        <v>||||0</v>
      </c>
      <c r="C844" s="61" t="str">
        <f t="shared" si="126"/>
        <v>|0</v>
      </c>
      <c r="D844" s="31"/>
      <c r="E844" s="31"/>
      <c r="F844" s="75" t="str">
        <f t="shared" si="127"/>
        <v>/</v>
      </c>
      <c r="G844" s="31"/>
      <c r="H844" s="31"/>
      <c r="I844" s="75" t="str">
        <f t="shared" si="128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9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30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31"/>
        <v>#N/A</v>
      </c>
      <c r="AC844" s="3" t="e">
        <f t="shared" si="132"/>
        <v>#N/A</v>
      </c>
      <c r="AD844" s="62"/>
    </row>
    <row r="845" spans="1:30" ht="24.95" customHeight="1" x14ac:dyDescent="0.2">
      <c r="A845" s="55" t="str">
        <f t="shared" si="124"/>
        <v>||||||0</v>
      </c>
      <c r="B845" s="55" t="str">
        <f t="shared" si="125"/>
        <v>||||0</v>
      </c>
      <c r="C845" s="61" t="str">
        <f t="shared" si="126"/>
        <v>|0</v>
      </c>
      <c r="D845" s="31"/>
      <c r="E845" s="31"/>
      <c r="F845" s="75" t="str">
        <f t="shared" si="127"/>
        <v>/</v>
      </c>
      <c r="G845" s="31"/>
      <c r="H845" s="31"/>
      <c r="I845" s="75" t="str">
        <f t="shared" si="128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9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30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31"/>
        <v>#N/A</v>
      </c>
      <c r="AC845" s="3" t="e">
        <f t="shared" si="132"/>
        <v>#N/A</v>
      </c>
      <c r="AD845" s="62"/>
    </row>
    <row r="846" spans="1:30" ht="24.95" customHeight="1" x14ac:dyDescent="0.2">
      <c r="A846" s="55" t="str">
        <f t="shared" si="124"/>
        <v>||||||0</v>
      </c>
      <c r="B846" s="55" t="str">
        <f t="shared" si="125"/>
        <v>||||0</v>
      </c>
      <c r="C846" s="61" t="str">
        <f t="shared" si="126"/>
        <v>|0</v>
      </c>
      <c r="D846" s="31"/>
      <c r="E846" s="31"/>
      <c r="F846" s="75" t="str">
        <f t="shared" si="127"/>
        <v>/</v>
      </c>
      <c r="G846" s="31"/>
      <c r="H846" s="31"/>
      <c r="I846" s="75" t="str">
        <f t="shared" si="128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9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30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31"/>
        <v>#N/A</v>
      </c>
      <c r="AC846" s="3" t="e">
        <f t="shared" si="132"/>
        <v>#N/A</v>
      </c>
      <c r="AD846" s="62"/>
    </row>
    <row r="847" spans="1:30" ht="24.95" customHeight="1" x14ac:dyDescent="0.2">
      <c r="A847" s="55" t="str">
        <f t="shared" si="124"/>
        <v>||||||0</v>
      </c>
      <c r="B847" s="55" t="str">
        <f t="shared" si="125"/>
        <v>||||0</v>
      </c>
      <c r="C847" s="61" t="str">
        <f t="shared" si="126"/>
        <v>|0</v>
      </c>
      <c r="D847" s="31"/>
      <c r="E847" s="31"/>
      <c r="F847" s="75" t="str">
        <f t="shared" si="127"/>
        <v>/</v>
      </c>
      <c r="G847" s="31"/>
      <c r="H847" s="31"/>
      <c r="I847" s="75" t="str">
        <f t="shared" si="128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9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30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31"/>
        <v>#N/A</v>
      </c>
      <c r="AC847" s="3" t="e">
        <f t="shared" si="132"/>
        <v>#N/A</v>
      </c>
      <c r="AD847" s="62"/>
    </row>
    <row r="848" spans="1:30" ht="24.95" customHeight="1" x14ac:dyDescent="0.2">
      <c r="A848" s="55" t="str">
        <f t="shared" si="124"/>
        <v>||||||0</v>
      </c>
      <c r="B848" s="55" t="str">
        <f t="shared" si="125"/>
        <v>||||0</v>
      </c>
      <c r="C848" s="61" t="str">
        <f t="shared" si="126"/>
        <v>|0</v>
      </c>
      <c r="D848" s="31"/>
      <c r="E848" s="31"/>
      <c r="F848" s="75" t="str">
        <f t="shared" si="127"/>
        <v>/</v>
      </c>
      <c r="G848" s="31"/>
      <c r="H848" s="31"/>
      <c r="I848" s="75" t="str">
        <f t="shared" si="128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9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30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31"/>
        <v>#N/A</v>
      </c>
      <c r="AC848" s="3" t="e">
        <f t="shared" si="132"/>
        <v>#N/A</v>
      </c>
      <c r="AD848" s="62"/>
    </row>
    <row r="849" spans="1:30" ht="24.95" customHeight="1" x14ac:dyDescent="0.2">
      <c r="A849" s="55" t="str">
        <f t="shared" si="124"/>
        <v>||||||0</v>
      </c>
      <c r="B849" s="55" t="str">
        <f t="shared" si="125"/>
        <v>||||0</v>
      </c>
      <c r="C849" s="61" t="str">
        <f t="shared" si="126"/>
        <v>|0</v>
      </c>
      <c r="D849" s="31"/>
      <c r="E849" s="31"/>
      <c r="F849" s="75" t="str">
        <f t="shared" si="127"/>
        <v>/</v>
      </c>
      <c r="G849" s="31"/>
      <c r="H849" s="31"/>
      <c r="I849" s="75" t="str">
        <f t="shared" si="128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9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30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31"/>
        <v>#N/A</v>
      </c>
      <c r="AC849" s="3" t="e">
        <f t="shared" si="132"/>
        <v>#N/A</v>
      </c>
      <c r="AD849" s="62"/>
    </row>
    <row r="850" spans="1:30" ht="24.95" customHeight="1" x14ac:dyDescent="0.2">
      <c r="A850" s="55" t="str">
        <f t="shared" si="124"/>
        <v>||||||0</v>
      </c>
      <c r="B850" s="55" t="str">
        <f t="shared" si="125"/>
        <v>||||0</v>
      </c>
      <c r="C850" s="61" t="str">
        <f t="shared" si="126"/>
        <v>|0</v>
      </c>
      <c r="D850" s="31"/>
      <c r="E850" s="31"/>
      <c r="F850" s="75" t="str">
        <f t="shared" si="127"/>
        <v>/</v>
      </c>
      <c r="G850" s="31"/>
      <c r="H850" s="31"/>
      <c r="I850" s="75" t="str">
        <f t="shared" si="128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9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30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31"/>
        <v>#N/A</v>
      </c>
      <c r="AC850" s="3" t="e">
        <f t="shared" si="132"/>
        <v>#N/A</v>
      </c>
      <c r="AD850" s="62"/>
    </row>
    <row r="851" spans="1:30" ht="24.95" customHeight="1" x14ac:dyDescent="0.2">
      <c r="A851" s="55" t="str">
        <f t="shared" si="124"/>
        <v>||||||0</v>
      </c>
      <c r="B851" s="55" t="str">
        <f t="shared" si="125"/>
        <v>||||0</v>
      </c>
      <c r="C851" s="61" t="str">
        <f t="shared" si="126"/>
        <v>|0</v>
      </c>
      <c r="D851" s="31"/>
      <c r="E851" s="31"/>
      <c r="F851" s="75" t="str">
        <f t="shared" si="127"/>
        <v>/</v>
      </c>
      <c r="G851" s="31"/>
      <c r="H851" s="31"/>
      <c r="I851" s="75" t="str">
        <f t="shared" si="128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9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30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31"/>
        <v>#N/A</v>
      </c>
      <c r="AC851" s="3" t="e">
        <f t="shared" si="132"/>
        <v>#N/A</v>
      </c>
      <c r="AD851" s="62"/>
    </row>
    <row r="852" spans="1:30" ht="24.95" customHeight="1" x14ac:dyDescent="0.2">
      <c r="A852" s="55" t="str">
        <f t="shared" si="124"/>
        <v>||||||0</v>
      </c>
      <c r="B852" s="55" t="str">
        <f t="shared" si="125"/>
        <v>||||0</v>
      </c>
      <c r="C852" s="61" t="str">
        <f t="shared" si="126"/>
        <v>|0</v>
      </c>
      <c r="D852" s="31"/>
      <c r="E852" s="31"/>
      <c r="F852" s="75" t="str">
        <f t="shared" si="127"/>
        <v>/</v>
      </c>
      <c r="G852" s="31"/>
      <c r="H852" s="31"/>
      <c r="I852" s="75" t="str">
        <f t="shared" si="128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9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30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31"/>
        <v>#N/A</v>
      </c>
      <c r="AC852" s="3" t="e">
        <f t="shared" si="132"/>
        <v>#N/A</v>
      </c>
      <c r="AD852" s="62"/>
    </row>
    <row r="853" spans="1:30" ht="24.95" customHeight="1" x14ac:dyDescent="0.2">
      <c r="A853" s="55" t="str">
        <f t="shared" si="124"/>
        <v>||||||0</v>
      </c>
      <c r="B853" s="55" t="str">
        <f t="shared" si="125"/>
        <v>||||0</v>
      </c>
      <c r="C853" s="61" t="str">
        <f t="shared" si="126"/>
        <v>|0</v>
      </c>
      <c r="D853" s="31"/>
      <c r="E853" s="31"/>
      <c r="F853" s="75" t="str">
        <f t="shared" si="127"/>
        <v>/</v>
      </c>
      <c r="G853" s="31"/>
      <c r="H853" s="31"/>
      <c r="I853" s="75" t="str">
        <f t="shared" si="128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9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30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31"/>
        <v>#N/A</v>
      </c>
      <c r="AC853" s="3" t="e">
        <f t="shared" si="132"/>
        <v>#N/A</v>
      </c>
      <c r="AD853" s="62"/>
    </row>
    <row r="854" spans="1:30" ht="24.95" customHeight="1" x14ac:dyDescent="0.2">
      <c r="A854" s="55" t="str">
        <f t="shared" si="124"/>
        <v>||||||0</v>
      </c>
      <c r="B854" s="55" t="str">
        <f t="shared" si="125"/>
        <v>||||0</v>
      </c>
      <c r="C854" s="61" t="str">
        <f t="shared" si="126"/>
        <v>|0</v>
      </c>
      <c r="D854" s="31"/>
      <c r="E854" s="31"/>
      <c r="F854" s="75" t="str">
        <f t="shared" si="127"/>
        <v>/</v>
      </c>
      <c r="G854" s="31"/>
      <c r="H854" s="31"/>
      <c r="I854" s="75" t="str">
        <f t="shared" si="128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9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30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31"/>
        <v>#N/A</v>
      </c>
      <c r="AC854" s="3" t="e">
        <f t="shared" si="132"/>
        <v>#N/A</v>
      </c>
      <c r="AD854" s="62"/>
    </row>
    <row r="855" spans="1:30" ht="24.95" customHeight="1" x14ac:dyDescent="0.2">
      <c r="A855" s="55" t="str">
        <f t="shared" si="124"/>
        <v>||||||0</v>
      </c>
      <c r="B855" s="55" t="str">
        <f t="shared" si="125"/>
        <v>||||0</v>
      </c>
      <c r="C855" s="61" t="str">
        <f t="shared" si="126"/>
        <v>|0</v>
      </c>
      <c r="D855" s="31"/>
      <c r="E855" s="31"/>
      <c r="F855" s="75" t="str">
        <f t="shared" si="127"/>
        <v>/</v>
      </c>
      <c r="G855" s="31"/>
      <c r="H855" s="31"/>
      <c r="I855" s="75" t="str">
        <f t="shared" si="128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9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30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31"/>
        <v>#N/A</v>
      </c>
      <c r="AC855" s="3" t="e">
        <f t="shared" si="132"/>
        <v>#N/A</v>
      </c>
      <c r="AD855" s="62"/>
    </row>
    <row r="856" spans="1:30" ht="24.95" customHeight="1" x14ac:dyDescent="0.2">
      <c r="A856" s="55" t="str">
        <f t="shared" si="124"/>
        <v>||||||0</v>
      </c>
      <c r="B856" s="55" t="str">
        <f t="shared" si="125"/>
        <v>||||0</v>
      </c>
      <c r="C856" s="61" t="str">
        <f t="shared" si="126"/>
        <v>|0</v>
      </c>
      <c r="D856" s="31"/>
      <c r="E856" s="31"/>
      <c r="F856" s="75" t="str">
        <f t="shared" si="127"/>
        <v>/</v>
      </c>
      <c r="G856" s="31"/>
      <c r="H856" s="31"/>
      <c r="I856" s="75" t="str">
        <f t="shared" si="128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9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30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31"/>
        <v>#N/A</v>
      </c>
      <c r="AC856" s="3" t="e">
        <f t="shared" si="132"/>
        <v>#N/A</v>
      </c>
      <c r="AD856" s="62"/>
    </row>
    <row r="857" spans="1:30" ht="24.95" customHeight="1" x14ac:dyDescent="0.2">
      <c r="A857" s="55" t="str">
        <f t="shared" si="124"/>
        <v>||||||0</v>
      </c>
      <c r="B857" s="55" t="str">
        <f t="shared" si="125"/>
        <v>||||0</v>
      </c>
      <c r="C857" s="61" t="str">
        <f t="shared" si="126"/>
        <v>|0</v>
      </c>
      <c r="D857" s="31"/>
      <c r="E857" s="31"/>
      <c r="F857" s="75" t="str">
        <f t="shared" si="127"/>
        <v>/</v>
      </c>
      <c r="G857" s="31"/>
      <c r="H857" s="31"/>
      <c r="I857" s="75" t="str">
        <f t="shared" si="128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9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30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31"/>
        <v>#N/A</v>
      </c>
      <c r="AC857" s="3" t="e">
        <f t="shared" si="132"/>
        <v>#N/A</v>
      </c>
      <c r="AD857" s="62"/>
    </row>
    <row r="858" spans="1:30" ht="24.95" customHeight="1" x14ac:dyDescent="0.2">
      <c r="A858" s="55" t="str">
        <f t="shared" si="124"/>
        <v>||||||0</v>
      </c>
      <c r="B858" s="55" t="str">
        <f t="shared" si="125"/>
        <v>||||0</v>
      </c>
      <c r="C858" s="61" t="str">
        <f t="shared" si="126"/>
        <v>|0</v>
      </c>
      <c r="D858" s="31"/>
      <c r="E858" s="31"/>
      <c r="F858" s="75" t="str">
        <f t="shared" si="127"/>
        <v>/</v>
      </c>
      <c r="G858" s="31"/>
      <c r="H858" s="31"/>
      <c r="I858" s="75" t="str">
        <f t="shared" si="128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9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30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31"/>
        <v>#N/A</v>
      </c>
      <c r="AC858" s="3" t="e">
        <f t="shared" si="132"/>
        <v>#N/A</v>
      </c>
      <c r="AD858" s="62"/>
    </row>
    <row r="859" spans="1:30" ht="24.95" customHeight="1" x14ac:dyDescent="0.2">
      <c r="A859" s="55" t="str">
        <f t="shared" si="124"/>
        <v>||||||0</v>
      </c>
      <c r="B859" s="55" t="str">
        <f t="shared" si="125"/>
        <v>||||0</v>
      </c>
      <c r="C859" s="61" t="str">
        <f t="shared" si="126"/>
        <v>|0</v>
      </c>
      <c r="D859" s="31"/>
      <c r="E859" s="31"/>
      <c r="F859" s="75" t="str">
        <f t="shared" si="127"/>
        <v>/</v>
      </c>
      <c r="G859" s="31"/>
      <c r="H859" s="31"/>
      <c r="I859" s="75" t="str">
        <f t="shared" si="128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9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30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31"/>
        <v>#N/A</v>
      </c>
      <c r="AC859" s="3" t="e">
        <f t="shared" si="132"/>
        <v>#N/A</v>
      </c>
      <c r="AD859" s="62"/>
    </row>
    <row r="860" spans="1:30" ht="24.95" customHeight="1" x14ac:dyDescent="0.2">
      <c r="A860" s="55" t="str">
        <f t="shared" si="124"/>
        <v>||||||0</v>
      </c>
      <c r="B860" s="55" t="str">
        <f t="shared" si="125"/>
        <v>||||0</v>
      </c>
      <c r="C860" s="61" t="str">
        <f t="shared" si="126"/>
        <v>|0</v>
      </c>
      <c r="D860" s="31"/>
      <c r="E860" s="31"/>
      <c r="F860" s="75" t="str">
        <f t="shared" si="127"/>
        <v>/</v>
      </c>
      <c r="G860" s="31"/>
      <c r="H860" s="31"/>
      <c r="I860" s="75" t="str">
        <f t="shared" si="128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9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30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31"/>
        <v>#N/A</v>
      </c>
      <c r="AC860" s="3" t="e">
        <f t="shared" si="132"/>
        <v>#N/A</v>
      </c>
      <c r="AD860" s="62"/>
    </row>
    <row r="861" spans="1:30" ht="24.95" customHeight="1" x14ac:dyDescent="0.2">
      <c r="A861" s="55" t="str">
        <f t="shared" si="124"/>
        <v>||||||0</v>
      </c>
      <c r="B861" s="55" t="str">
        <f t="shared" si="125"/>
        <v>||||0</v>
      </c>
      <c r="C861" s="61" t="str">
        <f t="shared" si="126"/>
        <v>|0</v>
      </c>
      <c r="D861" s="31"/>
      <c r="E861" s="31"/>
      <c r="F861" s="75" t="str">
        <f t="shared" si="127"/>
        <v>/</v>
      </c>
      <c r="G861" s="31"/>
      <c r="H861" s="31"/>
      <c r="I861" s="75" t="str">
        <f t="shared" si="128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9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30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31"/>
        <v>#N/A</v>
      </c>
      <c r="AC861" s="3" t="e">
        <f t="shared" si="132"/>
        <v>#N/A</v>
      </c>
      <c r="AD861" s="62"/>
    </row>
    <row r="862" spans="1:30" ht="24.95" customHeight="1" x14ac:dyDescent="0.2">
      <c r="A862" s="55" t="str">
        <f t="shared" si="124"/>
        <v>||||||0</v>
      </c>
      <c r="B862" s="55" t="str">
        <f t="shared" si="125"/>
        <v>||||0</v>
      </c>
      <c r="C862" s="61" t="str">
        <f t="shared" si="126"/>
        <v>|0</v>
      </c>
      <c r="D862" s="31"/>
      <c r="E862" s="31"/>
      <c r="F862" s="75" t="str">
        <f t="shared" si="127"/>
        <v>/</v>
      </c>
      <c r="G862" s="31"/>
      <c r="H862" s="31"/>
      <c r="I862" s="75" t="str">
        <f t="shared" si="128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9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30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31"/>
        <v>#N/A</v>
      </c>
      <c r="AC862" s="3" t="e">
        <f t="shared" si="132"/>
        <v>#N/A</v>
      </c>
      <c r="AD862" s="62"/>
    </row>
    <row r="863" spans="1:30" ht="24.95" customHeight="1" x14ac:dyDescent="0.2">
      <c r="A863" s="55" t="str">
        <f t="shared" si="124"/>
        <v>||||||0</v>
      </c>
      <c r="B863" s="55" t="str">
        <f t="shared" si="125"/>
        <v>||||0</v>
      </c>
      <c r="C863" s="61" t="str">
        <f t="shared" si="126"/>
        <v>|0</v>
      </c>
      <c r="D863" s="31"/>
      <c r="E863" s="31"/>
      <c r="F863" s="75" t="str">
        <f t="shared" si="127"/>
        <v>/</v>
      </c>
      <c r="G863" s="31"/>
      <c r="H863" s="31"/>
      <c r="I863" s="75" t="str">
        <f t="shared" si="128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9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30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31"/>
        <v>#N/A</v>
      </c>
      <c r="AC863" s="3" t="e">
        <f t="shared" si="132"/>
        <v>#N/A</v>
      </c>
      <c r="AD863" s="62"/>
    </row>
    <row r="864" spans="1:30" ht="24.95" customHeight="1" x14ac:dyDescent="0.2">
      <c r="A864" s="55" t="str">
        <f t="shared" si="124"/>
        <v>||||||0</v>
      </c>
      <c r="B864" s="55" t="str">
        <f t="shared" si="125"/>
        <v>||||0</v>
      </c>
      <c r="C864" s="61" t="str">
        <f t="shared" si="126"/>
        <v>|0</v>
      </c>
      <c r="D864" s="31"/>
      <c r="E864" s="31"/>
      <c r="F864" s="75" t="str">
        <f t="shared" si="127"/>
        <v>/</v>
      </c>
      <c r="G864" s="31"/>
      <c r="H864" s="31"/>
      <c r="I864" s="75" t="str">
        <f t="shared" si="128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9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30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31"/>
        <v>#N/A</v>
      </c>
      <c r="AC864" s="3" t="e">
        <f t="shared" si="132"/>
        <v>#N/A</v>
      </c>
      <c r="AD864" s="62"/>
    </row>
    <row r="865" spans="1:30" ht="24.95" customHeight="1" x14ac:dyDescent="0.2">
      <c r="A865" s="55" t="str">
        <f t="shared" si="124"/>
        <v>||||||0</v>
      </c>
      <c r="B865" s="55" t="str">
        <f t="shared" si="125"/>
        <v>||||0</v>
      </c>
      <c r="C865" s="61" t="str">
        <f t="shared" si="126"/>
        <v>|0</v>
      </c>
      <c r="D865" s="31"/>
      <c r="E865" s="31"/>
      <c r="F865" s="75" t="str">
        <f t="shared" si="127"/>
        <v>/</v>
      </c>
      <c r="G865" s="31"/>
      <c r="H865" s="31"/>
      <c r="I865" s="75" t="str">
        <f t="shared" si="128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9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30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31"/>
        <v>#N/A</v>
      </c>
      <c r="AC865" s="3" t="e">
        <f t="shared" si="132"/>
        <v>#N/A</v>
      </c>
      <c r="AD865" s="62"/>
    </row>
    <row r="866" spans="1:30" ht="24.95" customHeight="1" x14ac:dyDescent="0.2">
      <c r="A866" s="55" t="str">
        <f t="shared" si="124"/>
        <v>||||||0</v>
      </c>
      <c r="B866" s="55" t="str">
        <f t="shared" si="125"/>
        <v>||||0</v>
      </c>
      <c r="C866" s="61" t="str">
        <f t="shared" si="126"/>
        <v>|0</v>
      </c>
      <c r="D866" s="31"/>
      <c r="E866" s="31"/>
      <c r="F866" s="75" t="str">
        <f t="shared" si="127"/>
        <v>/</v>
      </c>
      <c r="G866" s="31"/>
      <c r="H866" s="31"/>
      <c r="I866" s="75" t="str">
        <f t="shared" si="128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9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30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31"/>
        <v>#N/A</v>
      </c>
      <c r="AC866" s="3" t="e">
        <f t="shared" si="132"/>
        <v>#N/A</v>
      </c>
      <c r="AD866" s="62"/>
    </row>
    <row r="867" spans="1:30" ht="24.95" customHeight="1" x14ac:dyDescent="0.2">
      <c r="A867" s="55" t="str">
        <f t="shared" si="124"/>
        <v>||||||0</v>
      </c>
      <c r="B867" s="55" t="str">
        <f t="shared" si="125"/>
        <v>||||0</v>
      </c>
      <c r="C867" s="61" t="str">
        <f t="shared" si="126"/>
        <v>|0</v>
      </c>
      <c r="D867" s="31"/>
      <c r="E867" s="31"/>
      <c r="F867" s="75" t="str">
        <f t="shared" si="127"/>
        <v>/</v>
      </c>
      <c r="G867" s="31"/>
      <c r="H867" s="31"/>
      <c r="I867" s="75" t="str">
        <f t="shared" si="128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9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30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31"/>
        <v>#N/A</v>
      </c>
      <c r="AC867" s="3" t="e">
        <f t="shared" si="132"/>
        <v>#N/A</v>
      </c>
      <c r="AD867" s="62"/>
    </row>
    <row r="868" spans="1:30" ht="24.95" customHeight="1" x14ac:dyDescent="0.2">
      <c r="A868" s="55" t="str">
        <f t="shared" si="124"/>
        <v>||||||0</v>
      </c>
      <c r="B868" s="55" t="str">
        <f t="shared" si="125"/>
        <v>||||0</v>
      </c>
      <c r="C868" s="61" t="str">
        <f t="shared" si="126"/>
        <v>|0</v>
      </c>
      <c r="D868" s="31"/>
      <c r="E868" s="31"/>
      <c r="F868" s="75" t="str">
        <f t="shared" si="127"/>
        <v>/</v>
      </c>
      <c r="G868" s="31"/>
      <c r="H868" s="31"/>
      <c r="I868" s="75" t="str">
        <f t="shared" si="128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9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30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31"/>
        <v>#N/A</v>
      </c>
      <c r="AC868" s="3" t="e">
        <f t="shared" si="132"/>
        <v>#N/A</v>
      </c>
      <c r="AD868" s="62"/>
    </row>
    <row r="869" spans="1:30" ht="24.95" customHeight="1" x14ac:dyDescent="0.2">
      <c r="A869" s="55" t="str">
        <f t="shared" si="124"/>
        <v>||||||0</v>
      </c>
      <c r="B869" s="55" t="str">
        <f t="shared" si="125"/>
        <v>||||0</v>
      </c>
      <c r="C869" s="61" t="str">
        <f t="shared" si="126"/>
        <v>|0</v>
      </c>
      <c r="D869" s="31"/>
      <c r="E869" s="31"/>
      <c r="F869" s="75" t="str">
        <f t="shared" si="127"/>
        <v>/</v>
      </c>
      <c r="G869" s="31"/>
      <c r="H869" s="31"/>
      <c r="I869" s="75" t="str">
        <f t="shared" si="128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9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30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31"/>
        <v>#N/A</v>
      </c>
      <c r="AC869" s="3" t="e">
        <f t="shared" si="132"/>
        <v>#N/A</v>
      </c>
      <c r="AD869" s="62"/>
    </row>
    <row r="870" spans="1:30" ht="24.95" customHeight="1" x14ac:dyDescent="0.2">
      <c r="A870" s="55" t="str">
        <f t="shared" si="124"/>
        <v>||||||0</v>
      </c>
      <c r="B870" s="55" t="str">
        <f t="shared" si="125"/>
        <v>||||0</v>
      </c>
      <c r="C870" s="61" t="str">
        <f t="shared" si="126"/>
        <v>|0</v>
      </c>
      <c r="D870" s="31"/>
      <c r="E870" s="31"/>
      <c r="F870" s="75" t="str">
        <f t="shared" si="127"/>
        <v>/</v>
      </c>
      <c r="G870" s="31"/>
      <c r="H870" s="31"/>
      <c r="I870" s="75" t="str">
        <f t="shared" si="128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9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30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31"/>
        <v>#N/A</v>
      </c>
      <c r="AC870" s="3" t="e">
        <f t="shared" si="132"/>
        <v>#N/A</v>
      </c>
      <c r="AD870" s="62"/>
    </row>
    <row r="871" spans="1:30" ht="24.95" customHeight="1" x14ac:dyDescent="0.2">
      <c r="A871" s="55" t="str">
        <f t="shared" si="124"/>
        <v>||||||0</v>
      </c>
      <c r="B871" s="55" t="str">
        <f t="shared" si="125"/>
        <v>||||0</v>
      </c>
      <c r="C871" s="61" t="str">
        <f t="shared" si="126"/>
        <v>|0</v>
      </c>
      <c r="D871" s="31"/>
      <c r="E871" s="31"/>
      <c r="F871" s="75" t="str">
        <f t="shared" si="127"/>
        <v>/</v>
      </c>
      <c r="G871" s="31"/>
      <c r="H871" s="31"/>
      <c r="I871" s="75" t="str">
        <f t="shared" si="128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9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30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31"/>
        <v>#N/A</v>
      </c>
      <c r="AC871" s="3" t="e">
        <f t="shared" si="132"/>
        <v>#N/A</v>
      </c>
      <c r="AD871" s="62"/>
    </row>
    <row r="872" spans="1:30" ht="24.95" customHeight="1" x14ac:dyDescent="0.2">
      <c r="A872" s="55" t="str">
        <f t="shared" si="124"/>
        <v>||||||0</v>
      </c>
      <c r="B872" s="55" t="str">
        <f t="shared" si="125"/>
        <v>||||0</v>
      </c>
      <c r="C872" s="61" t="str">
        <f t="shared" si="126"/>
        <v>|0</v>
      </c>
      <c r="D872" s="31"/>
      <c r="E872" s="31"/>
      <c r="F872" s="75" t="str">
        <f t="shared" si="127"/>
        <v>/</v>
      </c>
      <c r="G872" s="31"/>
      <c r="H872" s="31"/>
      <c r="I872" s="75" t="str">
        <f t="shared" si="128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9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30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31"/>
        <v>#N/A</v>
      </c>
      <c r="AC872" s="3" t="e">
        <f t="shared" si="132"/>
        <v>#N/A</v>
      </c>
      <c r="AD872" s="62"/>
    </row>
    <row r="873" spans="1:30" ht="24.95" customHeight="1" x14ac:dyDescent="0.2">
      <c r="A873" s="55" t="str">
        <f t="shared" si="124"/>
        <v>||||||0</v>
      </c>
      <c r="B873" s="55" t="str">
        <f t="shared" si="125"/>
        <v>||||0</v>
      </c>
      <c r="C873" s="61" t="str">
        <f t="shared" si="126"/>
        <v>|0</v>
      </c>
      <c r="D873" s="31"/>
      <c r="E873" s="31"/>
      <c r="F873" s="75" t="str">
        <f t="shared" si="127"/>
        <v>/</v>
      </c>
      <c r="G873" s="31"/>
      <c r="H873" s="31"/>
      <c r="I873" s="75" t="str">
        <f t="shared" si="128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9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30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31"/>
        <v>#N/A</v>
      </c>
      <c r="AC873" s="3" t="e">
        <f t="shared" si="132"/>
        <v>#N/A</v>
      </c>
      <c r="AD873" s="62"/>
    </row>
    <row r="874" spans="1:30" ht="24.95" customHeight="1" x14ac:dyDescent="0.2">
      <c r="A874" s="55" t="str">
        <f t="shared" si="124"/>
        <v>||||||0</v>
      </c>
      <c r="B874" s="55" t="str">
        <f t="shared" si="125"/>
        <v>||||0</v>
      </c>
      <c r="C874" s="61" t="str">
        <f t="shared" si="126"/>
        <v>|0</v>
      </c>
      <c r="D874" s="31"/>
      <c r="E874" s="31"/>
      <c r="F874" s="75" t="str">
        <f t="shared" si="127"/>
        <v>/</v>
      </c>
      <c r="G874" s="31"/>
      <c r="H874" s="31"/>
      <c r="I874" s="75" t="str">
        <f t="shared" si="128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9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30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31"/>
        <v>#N/A</v>
      </c>
      <c r="AC874" s="3" t="e">
        <f t="shared" si="132"/>
        <v>#N/A</v>
      </c>
      <c r="AD874" s="62"/>
    </row>
    <row r="875" spans="1:30" ht="24.95" customHeight="1" x14ac:dyDescent="0.2">
      <c r="A875" s="55" t="str">
        <f t="shared" si="124"/>
        <v>||||||0</v>
      </c>
      <c r="B875" s="55" t="str">
        <f t="shared" si="125"/>
        <v>||||0</v>
      </c>
      <c r="C875" s="61" t="str">
        <f t="shared" si="126"/>
        <v>|0</v>
      </c>
      <c r="D875" s="31"/>
      <c r="E875" s="31"/>
      <c r="F875" s="75" t="str">
        <f t="shared" si="127"/>
        <v>/</v>
      </c>
      <c r="G875" s="31"/>
      <c r="H875" s="31"/>
      <c r="I875" s="75" t="str">
        <f t="shared" si="128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9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30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31"/>
        <v>#N/A</v>
      </c>
      <c r="AC875" s="3" t="e">
        <f t="shared" si="132"/>
        <v>#N/A</v>
      </c>
      <c r="AD875" s="62"/>
    </row>
    <row r="876" spans="1:30" ht="24.95" customHeight="1" x14ac:dyDescent="0.2">
      <c r="A876" s="55" t="str">
        <f t="shared" si="124"/>
        <v>||||||0</v>
      </c>
      <c r="B876" s="55" t="str">
        <f t="shared" si="125"/>
        <v>||||0</v>
      </c>
      <c r="C876" s="61" t="str">
        <f t="shared" si="126"/>
        <v>|0</v>
      </c>
      <c r="D876" s="31"/>
      <c r="E876" s="31"/>
      <c r="F876" s="75" t="str">
        <f t="shared" si="127"/>
        <v>/</v>
      </c>
      <c r="G876" s="31"/>
      <c r="H876" s="31"/>
      <c r="I876" s="75" t="str">
        <f t="shared" si="128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9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30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31"/>
        <v>#N/A</v>
      </c>
      <c r="AC876" s="3" t="e">
        <f t="shared" si="132"/>
        <v>#N/A</v>
      </c>
      <c r="AD876" s="62"/>
    </row>
    <row r="877" spans="1:30" ht="24.95" customHeight="1" x14ac:dyDescent="0.2">
      <c r="A877" s="55" t="str">
        <f t="shared" si="124"/>
        <v>||||||0</v>
      </c>
      <c r="B877" s="55" t="str">
        <f t="shared" si="125"/>
        <v>||||0</v>
      </c>
      <c r="C877" s="61" t="str">
        <f t="shared" si="126"/>
        <v>|0</v>
      </c>
      <c r="D877" s="31"/>
      <c r="E877" s="31"/>
      <c r="F877" s="75" t="str">
        <f t="shared" si="127"/>
        <v>/</v>
      </c>
      <c r="G877" s="31"/>
      <c r="H877" s="31"/>
      <c r="I877" s="75" t="str">
        <f t="shared" si="128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9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30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31"/>
        <v>#N/A</v>
      </c>
      <c r="AC877" s="3" t="e">
        <f t="shared" si="132"/>
        <v>#N/A</v>
      </c>
      <c r="AD877" s="62"/>
    </row>
    <row r="878" spans="1:30" ht="24.95" customHeight="1" x14ac:dyDescent="0.2">
      <c r="A878" s="55" t="str">
        <f t="shared" si="124"/>
        <v>||||||0</v>
      </c>
      <c r="B878" s="55" t="str">
        <f t="shared" si="125"/>
        <v>||||0</v>
      </c>
      <c r="C878" s="61" t="str">
        <f t="shared" si="126"/>
        <v>|0</v>
      </c>
      <c r="D878" s="31"/>
      <c r="E878" s="31"/>
      <c r="F878" s="75" t="str">
        <f t="shared" si="127"/>
        <v>/</v>
      </c>
      <c r="G878" s="31"/>
      <c r="H878" s="31"/>
      <c r="I878" s="75" t="str">
        <f t="shared" si="128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9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30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31"/>
        <v>#N/A</v>
      </c>
      <c r="AC878" s="3" t="e">
        <f t="shared" si="132"/>
        <v>#N/A</v>
      </c>
      <c r="AD878" s="62"/>
    </row>
    <row r="879" spans="1:30" ht="24.95" customHeight="1" x14ac:dyDescent="0.2">
      <c r="A879" s="55" t="str">
        <f t="shared" si="124"/>
        <v>||||||0</v>
      </c>
      <c r="B879" s="55" t="str">
        <f t="shared" si="125"/>
        <v>||||0</v>
      </c>
      <c r="C879" s="61" t="str">
        <f t="shared" si="126"/>
        <v>|0</v>
      </c>
      <c r="D879" s="31"/>
      <c r="E879" s="31"/>
      <c r="F879" s="75" t="str">
        <f t="shared" si="127"/>
        <v>/</v>
      </c>
      <c r="G879" s="31"/>
      <c r="H879" s="31"/>
      <c r="I879" s="75" t="str">
        <f t="shared" si="128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9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30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31"/>
        <v>#N/A</v>
      </c>
      <c r="AC879" s="3" t="e">
        <f t="shared" si="132"/>
        <v>#N/A</v>
      </c>
      <c r="AD879" s="62"/>
    </row>
    <row r="880" spans="1:30" ht="24.95" customHeight="1" x14ac:dyDescent="0.2">
      <c r="A880" s="55" t="str">
        <f t="shared" si="124"/>
        <v>||||||0</v>
      </c>
      <c r="B880" s="55" t="str">
        <f t="shared" si="125"/>
        <v>||||0</v>
      </c>
      <c r="C880" s="61" t="str">
        <f t="shared" si="126"/>
        <v>|0</v>
      </c>
      <c r="D880" s="31"/>
      <c r="E880" s="31"/>
      <c r="F880" s="75" t="str">
        <f t="shared" si="127"/>
        <v>/</v>
      </c>
      <c r="G880" s="31"/>
      <c r="H880" s="31"/>
      <c r="I880" s="75" t="str">
        <f t="shared" si="128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9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30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31"/>
        <v>#N/A</v>
      </c>
      <c r="AC880" s="3" t="e">
        <f t="shared" si="132"/>
        <v>#N/A</v>
      </c>
      <c r="AD880" s="62"/>
    </row>
    <row r="881" spans="1:30" ht="24.95" customHeight="1" x14ac:dyDescent="0.2">
      <c r="A881" s="55" t="str">
        <f t="shared" si="124"/>
        <v>||||||0</v>
      </c>
      <c r="B881" s="55" t="str">
        <f t="shared" si="125"/>
        <v>||||0</v>
      </c>
      <c r="C881" s="61" t="str">
        <f t="shared" si="126"/>
        <v>|0</v>
      </c>
      <c r="D881" s="31"/>
      <c r="E881" s="31"/>
      <c r="F881" s="75" t="str">
        <f t="shared" si="127"/>
        <v>/</v>
      </c>
      <c r="G881" s="31"/>
      <c r="H881" s="31"/>
      <c r="I881" s="75" t="str">
        <f t="shared" si="128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9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30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31"/>
        <v>#N/A</v>
      </c>
      <c r="AC881" s="3" t="e">
        <f t="shared" si="132"/>
        <v>#N/A</v>
      </c>
      <c r="AD881" s="62"/>
    </row>
    <row r="882" spans="1:30" ht="24.95" customHeight="1" x14ac:dyDescent="0.2">
      <c r="A882" s="55" t="str">
        <f t="shared" si="124"/>
        <v>||||||0</v>
      </c>
      <c r="B882" s="55" t="str">
        <f t="shared" si="125"/>
        <v>||||0</v>
      </c>
      <c r="C882" s="61" t="str">
        <f t="shared" si="126"/>
        <v>|0</v>
      </c>
      <c r="D882" s="31"/>
      <c r="E882" s="31"/>
      <c r="F882" s="75" t="str">
        <f t="shared" si="127"/>
        <v>/</v>
      </c>
      <c r="G882" s="31"/>
      <c r="H882" s="31"/>
      <c r="I882" s="75" t="str">
        <f t="shared" si="128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9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30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31"/>
        <v>#N/A</v>
      </c>
      <c r="AC882" s="3" t="e">
        <f t="shared" si="132"/>
        <v>#N/A</v>
      </c>
      <c r="AD882" s="62"/>
    </row>
    <row r="883" spans="1:30" ht="24.95" customHeight="1" x14ac:dyDescent="0.2">
      <c r="A883" s="55" t="str">
        <f t="shared" si="124"/>
        <v>||||||0</v>
      </c>
      <c r="B883" s="55" t="str">
        <f t="shared" si="125"/>
        <v>||||0</v>
      </c>
      <c r="C883" s="61" t="str">
        <f t="shared" si="126"/>
        <v>|0</v>
      </c>
      <c r="D883" s="31"/>
      <c r="E883" s="31"/>
      <c r="F883" s="75" t="str">
        <f t="shared" si="127"/>
        <v>/</v>
      </c>
      <c r="G883" s="31"/>
      <c r="H883" s="31"/>
      <c r="I883" s="75" t="str">
        <f t="shared" si="128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9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30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31"/>
        <v>#N/A</v>
      </c>
      <c r="AC883" s="3" t="e">
        <f t="shared" si="132"/>
        <v>#N/A</v>
      </c>
      <c r="AD883" s="62"/>
    </row>
    <row r="884" spans="1:30" ht="24.95" customHeight="1" x14ac:dyDescent="0.2">
      <c r="A884" s="55" t="str">
        <f t="shared" si="124"/>
        <v>||||||0</v>
      </c>
      <c r="B884" s="55" t="str">
        <f t="shared" si="125"/>
        <v>||||0</v>
      </c>
      <c r="C884" s="61" t="str">
        <f t="shared" si="126"/>
        <v>|0</v>
      </c>
      <c r="D884" s="31"/>
      <c r="E884" s="31"/>
      <c r="F884" s="75" t="str">
        <f t="shared" si="127"/>
        <v>/</v>
      </c>
      <c r="G884" s="31"/>
      <c r="H884" s="31"/>
      <c r="I884" s="75" t="str">
        <f t="shared" si="128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9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30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31"/>
        <v>#N/A</v>
      </c>
      <c r="AC884" s="3" t="e">
        <f t="shared" si="132"/>
        <v>#N/A</v>
      </c>
      <c r="AD884" s="62"/>
    </row>
    <row r="885" spans="1:30" ht="24.95" customHeight="1" x14ac:dyDescent="0.2">
      <c r="A885" s="55" t="str">
        <f t="shared" si="124"/>
        <v>||||||0</v>
      </c>
      <c r="B885" s="55" t="str">
        <f t="shared" si="125"/>
        <v>||||0</v>
      </c>
      <c r="C885" s="61" t="str">
        <f t="shared" si="126"/>
        <v>|0</v>
      </c>
      <c r="D885" s="31"/>
      <c r="E885" s="31"/>
      <c r="F885" s="75" t="str">
        <f t="shared" si="127"/>
        <v>/</v>
      </c>
      <c r="G885" s="31"/>
      <c r="H885" s="31"/>
      <c r="I885" s="75" t="str">
        <f t="shared" si="128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9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30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31"/>
        <v>#N/A</v>
      </c>
      <c r="AC885" s="3" t="e">
        <f t="shared" si="132"/>
        <v>#N/A</v>
      </c>
      <c r="AD885" s="62"/>
    </row>
    <row r="886" spans="1:30" ht="24.95" customHeight="1" x14ac:dyDescent="0.2">
      <c r="A886" s="55" t="str">
        <f t="shared" si="124"/>
        <v>||||||0</v>
      </c>
      <c r="B886" s="55" t="str">
        <f t="shared" si="125"/>
        <v>||||0</v>
      </c>
      <c r="C886" s="61" t="str">
        <f t="shared" si="126"/>
        <v>|0</v>
      </c>
      <c r="D886" s="31"/>
      <c r="E886" s="31"/>
      <c r="F886" s="75" t="str">
        <f t="shared" si="127"/>
        <v>/</v>
      </c>
      <c r="G886" s="31"/>
      <c r="H886" s="31"/>
      <c r="I886" s="75" t="str">
        <f t="shared" si="128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9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30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31"/>
        <v>#N/A</v>
      </c>
      <c r="AC886" s="3" t="e">
        <f t="shared" si="132"/>
        <v>#N/A</v>
      </c>
      <c r="AD886" s="62"/>
    </row>
    <row r="887" spans="1:30" ht="24.95" customHeight="1" x14ac:dyDescent="0.2">
      <c r="A887" s="55" t="str">
        <f t="shared" si="124"/>
        <v>||||||0</v>
      </c>
      <c r="B887" s="55" t="str">
        <f t="shared" si="125"/>
        <v>||||0</v>
      </c>
      <c r="C887" s="61" t="str">
        <f t="shared" si="126"/>
        <v>|0</v>
      </c>
      <c r="D887" s="31"/>
      <c r="E887" s="31"/>
      <c r="F887" s="75" t="str">
        <f t="shared" si="127"/>
        <v>/</v>
      </c>
      <c r="G887" s="31"/>
      <c r="H887" s="31"/>
      <c r="I887" s="75" t="str">
        <f t="shared" si="128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9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30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31"/>
        <v>#N/A</v>
      </c>
      <c r="AC887" s="3" t="e">
        <f t="shared" si="132"/>
        <v>#N/A</v>
      </c>
      <c r="AD887" s="62"/>
    </row>
    <row r="888" spans="1:30" ht="24.95" customHeight="1" x14ac:dyDescent="0.2">
      <c r="A888" s="55" t="str">
        <f t="shared" si="124"/>
        <v>||||||0</v>
      </c>
      <c r="B888" s="55" t="str">
        <f t="shared" si="125"/>
        <v>||||0</v>
      </c>
      <c r="C888" s="61" t="str">
        <f t="shared" si="126"/>
        <v>|0</v>
      </c>
      <c r="D888" s="31"/>
      <c r="E888" s="31"/>
      <c r="F888" s="75" t="str">
        <f t="shared" si="127"/>
        <v>/</v>
      </c>
      <c r="G888" s="31"/>
      <c r="H888" s="31"/>
      <c r="I888" s="75" t="str">
        <f t="shared" si="128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9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30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31"/>
        <v>#N/A</v>
      </c>
      <c r="AC888" s="3" t="e">
        <f t="shared" si="132"/>
        <v>#N/A</v>
      </c>
      <c r="AD888" s="62"/>
    </row>
    <row r="889" spans="1:30" ht="24.95" customHeight="1" x14ac:dyDescent="0.2">
      <c r="A889" s="55" t="str">
        <f t="shared" si="124"/>
        <v>||||||0</v>
      </c>
      <c r="B889" s="55" t="str">
        <f t="shared" si="125"/>
        <v>||||0</v>
      </c>
      <c r="C889" s="61" t="str">
        <f t="shared" si="126"/>
        <v>|0</v>
      </c>
      <c r="D889" s="31"/>
      <c r="E889" s="31"/>
      <c r="F889" s="75" t="str">
        <f t="shared" si="127"/>
        <v>/</v>
      </c>
      <c r="G889" s="31"/>
      <c r="H889" s="31"/>
      <c r="I889" s="75" t="str">
        <f t="shared" si="128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9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30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31"/>
        <v>#N/A</v>
      </c>
      <c r="AC889" s="3" t="e">
        <f t="shared" si="132"/>
        <v>#N/A</v>
      </c>
      <c r="AD889" s="62"/>
    </row>
    <row r="890" spans="1:30" ht="24.95" customHeight="1" x14ac:dyDescent="0.2">
      <c r="A890" s="55" t="str">
        <f t="shared" si="124"/>
        <v>||||||0</v>
      </c>
      <c r="B890" s="55" t="str">
        <f t="shared" si="125"/>
        <v>||||0</v>
      </c>
      <c r="C890" s="61" t="str">
        <f t="shared" si="126"/>
        <v>|0</v>
      </c>
      <c r="D890" s="31"/>
      <c r="E890" s="31"/>
      <c r="F890" s="75" t="str">
        <f t="shared" si="127"/>
        <v>/</v>
      </c>
      <c r="G890" s="31"/>
      <c r="H890" s="31"/>
      <c r="I890" s="75" t="str">
        <f t="shared" si="128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9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30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31"/>
        <v>#N/A</v>
      </c>
      <c r="AC890" s="3" t="e">
        <f t="shared" si="132"/>
        <v>#N/A</v>
      </c>
      <c r="AD890" s="62"/>
    </row>
    <row r="891" spans="1:30" ht="24.95" customHeight="1" x14ac:dyDescent="0.2">
      <c r="A891" s="55" t="str">
        <f t="shared" si="124"/>
        <v>||||||0</v>
      </c>
      <c r="B891" s="55" t="str">
        <f t="shared" si="125"/>
        <v>||||0</v>
      </c>
      <c r="C891" s="61" t="str">
        <f t="shared" si="126"/>
        <v>|0</v>
      </c>
      <c r="D891" s="31"/>
      <c r="E891" s="31"/>
      <c r="F891" s="75" t="str">
        <f t="shared" si="127"/>
        <v>/</v>
      </c>
      <c r="G891" s="31"/>
      <c r="H891" s="31"/>
      <c r="I891" s="75" t="str">
        <f t="shared" si="128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9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30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31"/>
        <v>#N/A</v>
      </c>
      <c r="AC891" s="3" t="e">
        <f t="shared" si="132"/>
        <v>#N/A</v>
      </c>
      <c r="AD891" s="62"/>
    </row>
    <row r="892" spans="1:30" ht="24.95" customHeight="1" x14ac:dyDescent="0.2">
      <c r="A892" s="55" t="str">
        <f t="shared" si="124"/>
        <v>||||||0</v>
      </c>
      <c r="B892" s="55" t="str">
        <f t="shared" si="125"/>
        <v>||||0</v>
      </c>
      <c r="C892" s="61" t="str">
        <f t="shared" si="126"/>
        <v>|0</v>
      </c>
      <c r="D892" s="31"/>
      <c r="E892" s="31"/>
      <c r="F892" s="75" t="str">
        <f t="shared" si="127"/>
        <v>/</v>
      </c>
      <c r="G892" s="31"/>
      <c r="H892" s="31"/>
      <c r="I892" s="75" t="str">
        <f t="shared" si="128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9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30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31"/>
        <v>#N/A</v>
      </c>
      <c r="AC892" s="3" t="e">
        <f t="shared" si="132"/>
        <v>#N/A</v>
      </c>
      <c r="AD892" s="62"/>
    </row>
    <row r="893" spans="1:30" ht="24.95" customHeight="1" x14ac:dyDescent="0.2">
      <c r="A893" s="55" t="str">
        <f t="shared" si="124"/>
        <v>||||||0</v>
      </c>
      <c r="B893" s="55" t="str">
        <f t="shared" si="125"/>
        <v>||||0</v>
      </c>
      <c r="C893" s="61" t="str">
        <f t="shared" si="126"/>
        <v>|0</v>
      </c>
      <c r="D893" s="31"/>
      <c r="E893" s="31"/>
      <c r="F893" s="75" t="str">
        <f t="shared" si="127"/>
        <v>/</v>
      </c>
      <c r="G893" s="31"/>
      <c r="H893" s="31"/>
      <c r="I893" s="75" t="str">
        <f t="shared" si="128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9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30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31"/>
        <v>#N/A</v>
      </c>
      <c r="AC893" s="3" t="e">
        <f t="shared" si="132"/>
        <v>#N/A</v>
      </c>
      <c r="AD893" s="62"/>
    </row>
    <row r="894" spans="1:30" ht="24.95" customHeight="1" x14ac:dyDescent="0.2">
      <c r="A894" s="55" t="str">
        <f t="shared" si="124"/>
        <v>||||||0</v>
      </c>
      <c r="B894" s="55" t="str">
        <f t="shared" si="125"/>
        <v>||||0</v>
      </c>
      <c r="C894" s="61" t="str">
        <f t="shared" si="126"/>
        <v>|0</v>
      </c>
      <c r="D894" s="31"/>
      <c r="E894" s="31"/>
      <c r="F894" s="75" t="str">
        <f t="shared" si="127"/>
        <v>/</v>
      </c>
      <c r="G894" s="31"/>
      <c r="H894" s="31"/>
      <c r="I894" s="75" t="str">
        <f t="shared" si="128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9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30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31"/>
        <v>#N/A</v>
      </c>
      <c r="AC894" s="3" t="e">
        <f t="shared" si="132"/>
        <v>#N/A</v>
      </c>
      <c r="AD894" s="62"/>
    </row>
    <row r="895" spans="1:30" ht="24.95" customHeight="1" x14ac:dyDescent="0.2">
      <c r="A895" s="55" t="str">
        <f t="shared" si="124"/>
        <v>||||||0</v>
      </c>
      <c r="B895" s="55" t="str">
        <f t="shared" si="125"/>
        <v>||||0</v>
      </c>
      <c r="C895" s="61" t="str">
        <f t="shared" si="126"/>
        <v>|0</v>
      </c>
      <c r="D895" s="31"/>
      <c r="E895" s="31"/>
      <c r="F895" s="75" t="str">
        <f t="shared" si="127"/>
        <v>/</v>
      </c>
      <c r="G895" s="31"/>
      <c r="H895" s="31"/>
      <c r="I895" s="75" t="str">
        <f t="shared" si="128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9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30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31"/>
        <v>#N/A</v>
      </c>
      <c r="AC895" s="3" t="e">
        <f t="shared" si="132"/>
        <v>#N/A</v>
      </c>
      <c r="AD895" s="62"/>
    </row>
    <row r="896" spans="1:30" ht="24.95" customHeight="1" x14ac:dyDescent="0.2">
      <c r="A896" s="55" t="str">
        <f t="shared" si="124"/>
        <v>||||||0</v>
      </c>
      <c r="B896" s="55" t="str">
        <f t="shared" si="125"/>
        <v>||||0</v>
      </c>
      <c r="C896" s="61" t="str">
        <f t="shared" si="126"/>
        <v>|0</v>
      </c>
      <c r="D896" s="31"/>
      <c r="E896" s="31"/>
      <c r="F896" s="75" t="str">
        <f t="shared" si="127"/>
        <v>/</v>
      </c>
      <c r="G896" s="31"/>
      <c r="H896" s="31"/>
      <c r="I896" s="75" t="str">
        <f t="shared" si="128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9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30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31"/>
        <v>#N/A</v>
      </c>
      <c r="AC896" s="3" t="e">
        <f t="shared" si="132"/>
        <v>#N/A</v>
      </c>
      <c r="AD896" s="62"/>
    </row>
    <row r="897" spans="1:30" ht="24.95" customHeight="1" x14ac:dyDescent="0.2">
      <c r="A897" s="55" t="str">
        <f t="shared" si="124"/>
        <v>||||||0</v>
      </c>
      <c r="B897" s="55" t="str">
        <f t="shared" si="125"/>
        <v>||||0</v>
      </c>
      <c r="C897" s="61" t="str">
        <f t="shared" si="126"/>
        <v>|0</v>
      </c>
      <c r="D897" s="31"/>
      <c r="E897" s="31"/>
      <c r="F897" s="75" t="str">
        <f t="shared" si="127"/>
        <v>/</v>
      </c>
      <c r="G897" s="31"/>
      <c r="H897" s="31"/>
      <c r="I897" s="75" t="str">
        <f t="shared" si="128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9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30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31"/>
        <v>#N/A</v>
      </c>
      <c r="AC897" s="3" t="e">
        <f t="shared" si="132"/>
        <v>#N/A</v>
      </c>
      <c r="AD897" s="62"/>
    </row>
    <row r="898" spans="1:30" ht="24.95" customHeight="1" x14ac:dyDescent="0.2">
      <c r="A898" s="55" t="str">
        <f t="shared" si="124"/>
        <v>||||||0</v>
      </c>
      <c r="B898" s="55" t="str">
        <f t="shared" si="125"/>
        <v>||||0</v>
      </c>
      <c r="C898" s="61" t="str">
        <f t="shared" si="126"/>
        <v>|0</v>
      </c>
      <c r="D898" s="31"/>
      <c r="E898" s="31"/>
      <c r="F898" s="75" t="str">
        <f t="shared" si="127"/>
        <v>/</v>
      </c>
      <c r="G898" s="31"/>
      <c r="H898" s="31"/>
      <c r="I898" s="75" t="str">
        <f t="shared" si="128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9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30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31"/>
        <v>#N/A</v>
      </c>
      <c r="AC898" s="3" t="e">
        <f t="shared" si="132"/>
        <v>#N/A</v>
      </c>
      <c r="AD898" s="62"/>
    </row>
    <row r="899" spans="1:30" ht="24.95" customHeight="1" x14ac:dyDescent="0.2">
      <c r="A899" s="55" t="str">
        <f t="shared" si="124"/>
        <v>||||||0</v>
      </c>
      <c r="B899" s="55" t="str">
        <f t="shared" si="125"/>
        <v>||||0</v>
      </c>
      <c r="C899" s="61" t="str">
        <f t="shared" si="126"/>
        <v>|0</v>
      </c>
      <c r="D899" s="31"/>
      <c r="E899" s="31"/>
      <c r="F899" s="75" t="str">
        <f t="shared" si="127"/>
        <v>/</v>
      </c>
      <c r="G899" s="31"/>
      <c r="H899" s="31"/>
      <c r="I899" s="75" t="str">
        <f t="shared" si="128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9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30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31"/>
        <v>#N/A</v>
      </c>
      <c r="AC899" s="3" t="e">
        <f t="shared" si="132"/>
        <v>#N/A</v>
      </c>
      <c r="AD899" s="62"/>
    </row>
    <row r="900" spans="1:30" ht="24.95" customHeight="1" x14ac:dyDescent="0.2">
      <c r="A900" s="55" t="str">
        <f t="shared" si="124"/>
        <v>||||||0</v>
      </c>
      <c r="B900" s="55" t="str">
        <f t="shared" si="125"/>
        <v>||||0</v>
      </c>
      <c r="C900" s="61" t="str">
        <f t="shared" si="126"/>
        <v>|0</v>
      </c>
      <c r="D900" s="31"/>
      <c r="E900" s="31"/>
      <c r="F900" s="75" t="str">
        <f t="shared" si="127"/>
        <v>/</v>
      </c>
      <c r="G900" s="31"/>
      <c r="H900" s="31"/>
      <c r="I900" s="75" t="str">
        <f t="shared" si="128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9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30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31"/>
        <v>#N/A</v>
      </c>
      <c r="AC900" s="3" t="e">
        <f t="shared" si="132"/>
        <v>#N/A</v>
      </c>
      <c r="AD900" s="62"/>
    </row>
    <row r="901" spans="1:30" ht="24.95" customHeight="1" x14ac:dyDescent="0.2">
      <c r="A901" s="55" t="str">
        <f t="shared" ref="A901:A964" si="133">D901&amp;"|"&amp;E901&amp;"|"&amp;G901&amp;"|"&amp;H901&amp;"|"&amp;L901&amp;"|"&amp;N901&amp;"|"&amp;U901</f>
        <v>||||||0</v>
      </c>
      <c r="B901" s="55" t="str">
        <f t="shared" ref="B901:B964" si="134">D901&amp;"|"&amp;E901&amp;"|"&amp;G901&amp;"|"&amp;H901&amp;"|"&amp;X901</f>
        <v>||||0</v>
      </c>
      <c r="C901" s="61" t="str">
        <f t="shared" ref="C901:C964" si="135">E901&amp;"|"&amp;X901</f>
        <v>|0</v>
      </c>
      <c r="D901" s="31"/>
      <c r="E901" s="31"/>
      <c r="F901" s="75" t="str">
        <f t="shared" ref="F901:F964" si="136">G901&amp;"/"&amp;H901</f>
        <v>/</v>
      </c>
      <c r="G901" s="31"/>
      <c r="H901" s="31"/>
      <c r="I901" s="75" t="str">
        <f t="shared" ref="I901:I964" si="137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8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9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40">IF(X901&lt;&gt;"Liquidação Cancelada",Y901-Z901,"Liquidação Cancelada")</f>
        <v>#N/A</v>
      </c>
      <c r="AC901" s="3" t="e">
        <f t="shared" ref="AC901:AC964" si="141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33"/>
        <v>||||||0</v>
      </c>
      <c r="B902" s="55" t="str">
        <f t="shared" si="134"/>
        <v>||||0</v>
      </c>
      <c r="C902" s="61" t="str">
        <f t="shared" si="135"/>
        <v>|0</v>
      </c>
      <c r="D902" s="31"/>
      <c r="E902" s="31"/>
      <c r="F902" s="75" t="str">
        <f t="shared" si="136"/>
        <v>/</v>
      </c>
      <c r="G902" s="31"/>
      <c r="H902" s="31"/>
      <c r="I902" s="75" t="str">
        <f t="shared" si="137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8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9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40"/>
        <v>#N/A</v>
      </c>
      <c r="AC902" s="3" t="e">
        <f t="shared" si="141"/>
        <v>#N/A</v>
      </c>
      <c r="AD902" s="62"/>
    </row>
    <row r="903" spans="1:30" ht="24.95" customHeight="1" x14ac:dyDescent="0.2">
      <c r="A903" s="55" t="str">
        <f t="shared" si="133"/>
        <v>||||||0</v>
      </c>
      <c r="B903" s="55" t="str">
        <f t="shared" si="134"/>
        <v>||||0</v>
      </c>
      <c r="C903" s="61" t="str">
        <f t="shared" si="135"/>
        <v>|0</v>
      </c>
      <c r="D903" s="31"/>
      <c r="E903" s="31"/>
      <c r="F903" s="75" t="str">
        <f t="shared" si="136"/>
        <v>/</v>
      </c>
      <c r="G903" s="31"/>
      <c r="H903" s="31"/>
      <c r="I903" s="75" t="str">
        <f t="shared" si="137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8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9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40"/>
        <v>#N/A</v>
      </c>
      <c r="AC903" s="3" t="e">
        <f t="shared" si="141"/>
        <v>#N/A</v>
      </c>
      <c r="AD903" s="62"/>
    </row>
    <row r="904" spans="1:30" ht="24.95" customHeight="1" x14ac:dyDescent="0.2">
      <c r="A904" s="55" t="str">
        <f t="shared" si="133"/>
        <v>||||||0</v>
      </c>
      <c r="B904" s="55" t="str">
        <f t="shared" si="134"/>
        <v>||||0</v>
      </c>
      <c r="C904" s="61" t="str">
        <f t="shared" si="135"/>
        <v>|0</v>
      </c>
      <c r="D904" s="31"/>
      <c r="E904" s="31"/>
      <c r="F904" s="75" t="str">
        <f t="shared" si="136"/>
        <v>/</v>
      </c>
      <c r="G904" s="31"/>
      <c r="H904" s="31"/>
      <c r="I904" s="75" t="str">
        <f t="shared" si="137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8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9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40"/>
        <v>#N/A</v>
      </c>
      <c r="AC904" s="3" t="e">
        <f t="shared" si="141"/>
        <v>#N/A</v>
      </c>
      <c r="AD904" s="62"/>
    </row>
    <row r="905" spans="1:30" ht="24.95" customHeight="1" x14ac:dyDescent="0.2">
      <c r="A905" s="55" t="str">
        <f t="shared" si="133"/>
        <v>||||||0</v>
      </c>
      <c r="B905" s="55" t="str">
        <f t="shared" si="134"/>
        <v>||||0</v>
      </c>
      <c r="C905" s="61" t="str">
        <f t="shared" si="135"/>
        <v>|0</v>
      </c>
      <c r="D905" s="31"/>
      <c r="E905" s="31"/>
      <c r="F905" s="75" t="str">
        <f t="shared" si="136"/>
        <v>/</v>
      </c>
      <c r="G905" s="31"/>
      <c r="H905" s="31"/>
      <c r="I905" s="75" t="str">
        <f t="shared" si="137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8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9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40"/>
        <v>#N/A</v>
      </c>
      <c r="AC905" s="3" t="e">
        <f t="shared" si="141"/>
        <v>#N/A</v>
      </c>
      <c r="AD905" s="62"/>
    </row>
    <row r="906" spans="1:30" ht="24.95" customHeight="1" x14ac:dyDescent="0.2">
      <c r="A906" s="55" t="str">
        <f t="shared" si="133"/>
        <v>||||||0</v>
      </c>
      <c r="B906" s="55" t="str">
        <f t="shared" si="134"/>
        <v>||||0</v>
      </c>
      <c r="C906" s="61" t="str">
        <f t="shared" si="135"/>
        <v>|0</v>
      </c>
      <c r="D906" s="31"/>
      <c r="E906" s="31"/>
      <c r="F906" s="75" t="str">
        <f t="shared" si="136"/>
        <v>/</v>
      </c>
      <c r="G906" s="31"/>
      <c r="H906" s="31"/>
      <c r="I906" s="75" t="str">
        <f t="shared" si="137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8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9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40"/>
        <v>#N/A</v>
      </c>
      <c r="AC906" s="3" t="e">
        <f t="shared" si="141"/>
        <v>#N/A</v>
      </c>
      <c r="AD906" s="62"/>
    </row>
    <row r="907" spans="1:30" ht="24.95" customHeight="1" x14ac:dyDescent="0.2">
      <c r="A907" s="55" t="str">
        <f t="shared" si="133"/>
        <v>||||||0</v>
      </c>
      <c r="B907" s="55" t="str">
        <f t="shared" si="134"/>
        <v>||||0</v>
      </c>
      <c r="C907" s="61" t="str">
        <f t="shared" si="135"/>
        <v>|0</v>
      </c>
      <c r="D907" s="31"/>
      <c r="E907" s="31"/>
      <c r="F907" s="75" t="str">
        <f t="shared" si="136"/>
        <v>/</v>
      </c>
      <c r="G907" s="31"/>
      <c r="H907" s="31"/>
      <c r="I907" s="75" t="str">
        <f t="shared" si="137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8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9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40"/>
        <v>#N/A</v>
      </c>
      <c r="AC907" s="3" t="e">
        <f t="shared" si="141"/>
        <v>#N/A</v>
      </c>
      <c r="AD907" s="62"/>
    </row>
    <row r="908" spans="1:30" ht="24.95" customHeight="1" x14ac:dyDescent="0.2">
      <c r="A908" s="55" t="str">
        <f t="shared" si="133"/>
        <v>||||||0</v>
      </c>
      <c r="B908" s="55" t="str">
        <f t="shared" si="134"/>
        <v>||||0</v>
      </c>
      <c r="C908" s="61" t="str">
        <f t="shared" si="135"/>
        <v>|0</v>
      </c>
      <c r="D908" s="31"/>
      <c r="E908" s="31"/>
      <c r="F908" s="75" t="str">
        <f t="shared" si="136"/>
        <v>/</v>
      </c>
      <c r="G908" s="31"/>
      <c r="H908" s="31"/>
      <c r="I908" s="75" t="str">
        <f t="shared" si="137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8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9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40"/>
        <v>#N/A</v>
      </c>
      <c r="AC908" s="3" t="e">
        <f t="shared" si="141"/>
        <v>#N/A</v>
      </c>
      <c r="AD908" s="62"/>
    </row>
    <row r="909" spans="1:30" ht="24.95" customHeight="1" x14ac:dyDescent="0.2">
      <c r="A909" s="55" t="str">
        <f t="shared" si="133"/>
        <v>||||||0</v>
      </c>
      <c r="B909" s="55" t="str">
        <f t="shared" si="134"/>
        <v>||||0</v>
      </c>
      <c r="C909" s="61" t="str">
        <f t="shared" si="135"/>
        <v>|0</v>
      </c>
      <c r="D909" s="31"/>
      <c r="E909" s="31"/>
      <c r="F909" s="75" t="str">
        <f t="shared" si="136"/>
        <v>/</v>
      </c>
      <c r="G909" s="31"/>
      <c r="H909" s="31"/>
      <c r="I909" s="75" t="str">
        <f t="shared" si="137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8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9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40"/>
        <v>#N/A</v>
      </c>
      <c r="AC909" s="3" t="e">
        <f t="shared" si="141"/>
        <v>#N/A</v>
      </c>
      <c r="AD909" s="62"/>
    </row>
    <row r="910" spans="1:30" ht="24.95" customHeight="1" x14ac:dyDescent="0.2">
      <c r="A910" s="55" t="str">
        <f t="shared" si="133"/>
        <v>||||||0</v>
      </c>
      <c r="B910" s="55" t="str">
        <f t="shared" si="134"/>
        <v>||||0</v>
      </c>
      <c r="C910" s="61" t="str">
        <f t="shared" si="135"/>
        <v>|0</v>
      </c>
      <c r="D910" s="31"/>
      <c r="E910" s="31"/>
      <c r="F910" s="75" t="str">
        <f t="shared" si="136"/>
        <v>/</v>
      </c>
      <c r="G910" s="31"/>
      <c r="H910" s="31"/>
      <c r="I910" s="75" t="str">
        <f t="shared" si="137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8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9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40"/>
        <v>#N/A</v>
      </c>
      <c r="AC910" s="3" t="e">
        <f t="shared" si="141"/>
        <v>#N/A</v>
      </c>
      <c r="AD910" s="62"/>
    </row>
    <row r="911" spans="1:30" ht="24.95" customHeight="1" x14ac:dyDescent="0.2">
      <c r="A911" s="55" t="str">
        <f t="shared" si="133"/>
        <v>||||||0</v>
      </c>
      <c r="B911" s="55" t="str">
        <f t="shared" si="134"/>
        <v>||||0</v>
      </c>
      <c r="C911" s="61" t="str">
        <f t="shared" si="135"/>
        <v>|0</v>
      </c>
      <c r="D911" s="31"/>
      <c r="E911" s="31"/>
      <c r="F911" s="75" t="str">
        <f t="shared" si="136"/>
        <v>/</v>
      </c>
      <c r="G911" s="31"/>
      <c r="H911" s="31"/>
      <c r="I911" s="75" t="str">
        <f t="shared" si="137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8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9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40"/>
        <v>#N/A</v>
      </c>
      <c r="AC911" s="3" t="e">
        <f t="shared" si="141"/>
        <v>#N/A</v>
      </c>
      <c r="AD911" s="62"/>
    </row>
    <row r="912" spans="1:30" ht="24.95" customHeight="1" x14ac:dyDescent="0.2">
      <c r="A912" s="55" t="str">
        <f t="shared" si="133"/>
        <v>||||||0</v>
      </c>
      <c r="B912" s="55" t="str">
        <f t="shared" si="134"/>
        <v>||||0</v>
      </c>
      <c r="C912" s="61" t="str">
        <f t="shared" si="135"/>
        <v>|0</v>
      </c>
      <c r="D912" s="31"/>
      <c r="E912" s="31"/>
      <c r="F912" s="75" t="str">
        <f t="shared" si="136"/>
        <v>/</v>
      </c>
      <c r="G912" s="31"/>
      <c r="H912" s="31"/>
      <c r="I912" s="75" t="str">
        <f t="shared" si="137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8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9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40"/>
        <v>#N/A</v>
      </c>
      <c r="AC912" s="3" t="e">
        <f t="shared" si="141"/>
        <v>#N/A</v>
      </c>
      <c r="AD912" s="62"/>
    </row>
    <row r="913" spans="1:30" ht="24.95" customHeight="1" x14ac:dyDescent="0.2">
      <c r="A913" s="55" t="str">
        <f t="shared" si="133"/>
        <v>||||||0</v>
      </c>
      <c r="B913" s="55" t="str">
        <f t="shared" si="134"/>
        <v>||||0</v>
      </c>
      <c r="C913" s="61" t="str">
        <f t="shared" si="135"/>
        <v>|0</v>
      </c>
      <c r="D913" s="31"/>
      <c r="E913" s="31"/>
      <c r="F913" s="75" t="str">
        <f t="shared" si="136"/>
        <v>/</v>
      </c>
      <c r="G913" s="31"/>
      <c r="H913" s="31"/>
      <c r="I913" s="75" t="str">
        <f t="shared" si="137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8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9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40"/>
        <v>#N/A</v>
      </c>
      <c r="AC913" s="3" t="e">
        <f t="shared" si="141"/>
        <v>#N/A</v>
      </c>
      <c r="AD913" s="62"/>
    </row>
    <row r="914" spans="1:30" ht="24.95" customHeight="1" x14ac:dyDescent="0.2">
      <c r="A914" s="55" t="str">
        <f t="shared" si="133"/>
        <v>||||||0</v>
      </c>
      <c r="B914" s="55" t="str">
        <f t="shared" si="134"/>
        <v>||||0</v>
      </c>
      <c r="C914" s="61" t="str">
        <f t="shared" si="135"/>
        <v>|0</v>
      </c>
      <c r="D914" s="31"/>
      <c r="E914" s="31"/>
      <c r="F914" s="75" t="str">
        <f t="shared" si="136"/>
        <v>/</v>
      </c>
      <c r="G914" s="31"/>
      <c r="H914" s="31"/>
      <c r="I914" s="75" t="str">
        <f t="shared" si="137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8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9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40"/>
        <v>#N/A</v>
      </c>
      <c r="AC914" s="3" t="e">
        <f t="shared" si="141"/>
        <v>#N/A</v>
      </c>
      <c r="AD914" s="62"/>
    </row>
    <row r="915" spans="1:30" ht="24.95" customHeight="1" x14ac:dyDescent="0.2">
      <c r="A915" s="55" t="str">
        <f t="shared" si="133"/>
        <v>||||||0</v>
      </c>
      <c r="B915" s="55" t="str">
        <f t="shared" si="134"/>
        <v>||||0</v>
      </c>
      <c r="C915" s="61" t="str">
        <f t="shared" si="135"/>
        <v>|0</v>
      </c>
      <c r="D915" s="31"/>
      <c r="E915" s="31"/>
      <c r="F915" s="75" t="str">
        <f t="shared" si="136"/>
        <v>/</v>
      </c>
      <c r="G915" s="31"/>
      <c r="H915" s="31"/>
      <c r="I915" s="75" t="str">
        <f t="shared" si="137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8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9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40"/>
        <v>#N/A</v>
      </c>
      <c r="AC915" s="3" t="e">
        <f t="shared" si="141"/>
        <v>#N/A</v>
      </c>
      <c r="AD915" s="62"/>
    </row>
    <row r="916" spans="1:30" ht="24.95" customHeight="1" x14ac:dyDescent="0.2">
      <c r="A916" s="55" t="str">
        <f t="shared" si="133"/>
        <v>||||||0</v>
      </c>
      <c r="B916" s="55" t="str">
        <f t="shared" si="134"/>
        <v>||||0</v>
      </c>
      <c r="C916" s="61" t="str">
        <f t="shared" si="135"/>
        <v>|0</v>
      </c>
      <c r="D916" s="31"/>
      <c r="E916" s="31"/>
      <c r="F916" s="75" t="str">
        <f t="shared" si="136"/>
        <v>/</v>
      </c>
      <c r="G916" s="31"/>
      <c r="H916" s="31"/>
      <c r="I916" s="75" t="str">
        <f t="shared" si="137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8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9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40"/>
        <v>#N/A</v>
      </c>
      <c r="AC916" s="3" t="e">
        <f t="shared" si="141"/>
        <v>#N/A</v>
      </c>
      <c r="AD916" s="62"/>
    </row>
    <row r="917" spans="1:30" ht="24.95" customHeight="1" x14ac:dyDescent="0.2">
      <c r="A917" s="55" t="str">
        <f t="shared" si="133"/>
        <v>||||||0</v>
      </c>
      <c r="B917" s="55" t="str">
        <f t="shared" si="134"/>
        <v>||||0</v>
      </c>
      <c r="C917" s="61" t="str">
        <f t="shared" si="135"/>
        <v>|0</v>
      </c>
      <c r="D917" s="31"/>
      <c r="E917" s="31"/>
      <c r="F917" s="75" t="str">
        <f t="shared" si="136"/>
        <v>/</v>
      </c>
      <c r="G917" s="31"/>
      <c r="H917" s="31"/>
      <c r="I917" s="75" t="str">
        <f t="shared" si="137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8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9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40"/>
        <v>#N/A</v>
      </c>
      <c r="AC917" s="3" t="e">
        <f t="shared" si="141"/>
        <v>#N/A</v>
      </c>
      <c r="AD917" s="62"/>
    </row>
    <row r="918" spans="1:30" ht="24.95" customHeight="1" x14ac:dyDescent="0.2">
      <c r="A918" s="55" t="str">
        <f t="shared" si="133"/>
        <v>||||||0</v>
      </c>
      <c r="B918" s="55" t="str">
        <f t="shared" si="134"/>
        <v>||||0</v>
      </c>
      <c r="C918" s="61" t="str">
        <f t="shared" si="135"/>
        <v>|0</v>
      </c>
      <c r="D918" s="31"/>
      <c r="E918" s="31"/>
      <c r="F918" s="75" t="str">
        <f t="shared" si="136"/>
        <v>/</v>
      </c>
      <c r="G918" s="31"/>
      <c r="H918" s="31"/>
      <c r="I918" s="75" t="str">
        <f t="shared" si="137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8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9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40"/>
        <v>#N/A</v>
      </c>
      <c r="AC918" s="3" t="e">
        <f t="shared" si="141"/>
        <v>#N/A</v>
      </c>
      <c r="AD918" s="62"/>
    </row>
    <row r="919" spans="1:30" ht="24.95" customHeight="1" x14ac:dyDescent="0.2">
      <c r="A919" s="55" t="str">
        <f t="shared" si="133"/>
        <v>||||||0</v>
      </c>
      <c r="B919" s="55" t="str">
        <f t="shared" si="134"/>
        <v>||||0</v>
      </c>
      <c r="C919" s="61" t="str">
        <f t="shared" si="135"/>
        <v>|0</v>
      </c>
      <c r="D919" s="31"/>
      <c r="E919" s="31"/>
      <c r="F919" s="75" t="str">
        <f t="shared" si="136"/>
        <v>/</v>
      </c>
      <c r="G919" s="31"/>
      <c r="H919" s="31"/>
      <c r="I919" s="75" t="str">
        <f t="shared" si="137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8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9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40"/>
        <v>#N/A</v>
      </c>
      <c r="AC919" s="3" t="e">
        <f t="shared" si="141"/>
        <v>#N/A</v>
      </c>
      <c r="AD919" s="62"/>
    </row>
    <row r="920" spans="1:30" ht="24.95" customHeight="1" x14ac:dyDescent="0.2">
      <c r="A920" s="55" t="str">
        <f t="shared" si="133"/>
        <v>||||||0</v>
      </c>
      <c r="B920" s="55" t="str">
        <f t="shared" si="134"/>
        <v>||||0</v>
      </c>
      <c r="C920" s="61" t="str">
        <f t="shared" si="135"/>
        <v>|0</v>
      </c>
      <c r="D920" s="31"/>
      <c r="E920" s="31"/>
      <c r="F920" s="75" t="str">
        <f t="shared" si="136"/>
        <v>/</v>
      </c>
      <c r="G920" s="31"/>
      <c r="H920" s="31"/>
      <c r="I920" s="75" t="str">
        <f t="shared" si="137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8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9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40"/>
        <v>#N/A</v>
      </c>
      <c r="AC920" s="3" t="e">
        <f t="shared" si="141"/>
        <v>#N/A</v>
      </c>
      <c r="AD920" s="62"/>
    </row>
    <row r="921" spans="1:30" ht="24.95" customHeight="1" x14ac:dyDescent="0.2">
      <c r="A921" s="55" t="str">
        <f t="shared" si="133"/>
        <v>||||||0</v>
      </c>
      <c r="B921" s="55" t="str">
        <f t="shared" si="134"/>
        <v>||||0</v>
      </c>
      <c r="C921" s="61" t="str">
        <f t="shared" si="135"/>
        <v>|0</v>
      </c>
      <c r="D921" s="31"/>
      <c r="E921" s="31"/>
      <c r="F921" s="75" t="str">
        <f t="shared" si="136"/>
        <v>/</v>
      </c>
      <c r="G921" s="31"/>
      <c r="H921" s="31"/>
      <c r="I921" s="75" t="str">
        <f t="shared" si="137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8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9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40"/>
        <v>#N/A</v>
      </c>
      <c r="AC921" s="3" t="e">
        <f t="shared" si="141"/>
        <v>#N/A</v>
      </c>
      <c r="AD921" s="62"/>
    </row>
    <row r="922" spans="1:30" ht="24.95" customHeight="1" x14ac:dyDescent="0.2">
      <c r="A922" s="55" t="str">
        <f t="shared" si="133"/>
        <v>||||||0</v>
      </c>
      <c r="B922" s="55" t="str">
        <f t="shared" si="134"/>
        <v>||||0</v>
      </c>
      <c r="C922" s="61" t="str">
        <f t="shared" si="135"/>
        <v>|0</v>
      </c>
      <c r="D922" s="31"/>
      <c r="E922" s="31"/>
      <c r="F922" s="75" t="str">
        <f t="shared" si="136"/>
        <v>/</v>
      </c>
      <c r="G922" s="31"/>
      <c r="H922" s="31"/>
      <c r="I922" s="75" t="str">
        <f t="shared" si="137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8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9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40"/>
        <v>#N/A</v>
      </c>
      <c r="AC922" s="3" t="e">
        <f t="shared" si="141"/>
        <v>#N/A</v>
      </c>
      <c r="AD922" s="62"/>
    </row>
    <row r="923" spans="1:30" ht="24.95" customHeight="1" x14ac:dyDescent="0.2">
      <c r="A923" s="55" t="str">
        <f t="shared" si="133"/>
        <v>||||||0</v>
      </c>
      <c r="B923" s="55" t="str">
        <f t="shared" si="134"/>
        <v>||||0</v>
      </c>
      <c r="C923" s="61" t="str">
        <f t="shared" si="135"/>
        <v>|0</v>
      </c>
      <c r="D923" s="31"/>
      <c r="E923" s="31"/>
      <c r="F923" s="75" t="str">
        <f t="shared" si="136"/>
        <v>/</v>
      </c>
      <c r="G923" s="31"/>
      <c r="H923" s="31"/>
      <c r="I923" s="75" t="str">
        <f t="shared" si="137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8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9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40"/>
        <v>#N/A</v>
      </c>
      <c r="AC923" s="3" t="e">
        <f t="shared" si="141"/>
        <v>#N/A</v>
      </c>
      <c r="AD923" s="62"/>
    </row>
    <row r="924" spans="1:30" ht="24.95" customHeight="1" x14ac:dyDescent="0.2">
      <c r="A924" s="55" t="str">
        <f t="shared" si="133"/>
        <v>||||||0</v>
      </c>
      <c r="B924" s="55" t="str">
        <f t="shared" si="134"/>
        <v>||||0</v>
      </c>
      <c r="C924" s="61" t="str">
        <f t="shared" si="135"/>
        <v>|0</v>
      </c>
      <c r="D924" s="31"/>
      <c r="E924" s="31"/>
      <c r="F924" s="75" t="str">
        <f t="shared" si="136"/>
        <v>/</v>
      </c>
      <c r="G924" s="31"/>
      <c r="H924" s="31"/>
      <c r="I924" s="75" t="str">
        <f t="shared" si="137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8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9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40"/>
        <v>#N/A</v>
      </c>
      <c r="AC924" s="3" t="e">
        <f t="shared" si="141"/>
        <v>#N/A</v>
      </c>
      <c r="AD924" s="62"/>
    </row>
    <row r="925" spans="1:30" ht="24.95" customHeight="1" x14ac:dyDescent="0.2">
      <c r="A925" s="55" t="str">
        <f t="shared" si="133"/>
        <v>||||||0</v>
      </c>
      <c r="B925" s="55" t="str">
        <f t="shared" si="134"/>
        <v>||||0</v>
      </c>
      <c r="C925" s="61" t="str">
        <f t="shared" si="135"/>
        <v>|0</v>
      </c>
      <c r="D925" s="31"/>
      <c r="E925" s="31"/>
      <c r="F925" s="75" t="str">
        <f t="shared" si="136"/>
        <v>/</v>
      </c>
      <c r="G925" s="31"/>
      <c r="H925" s="31"/>
      <c r="I925" s="75" t="str">
        <f t="shared" si="137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8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9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40"/>
        <v>#N/A</v>
      </c>
      <c r="AC925" s="3" t="e">
        <f t="shared" si="141"/>
        <v>#N/A</v>
      </c>
      <c r="AD925" s="62"/>
    </row>
    <row r="926" spans="1:30" ht="24.95" customHeight="1" x14ac:dyDescent="0.2">
      <c r="A926" s="55" t="str">
        <f t="shared" si="133"/>
        <v>||||||0</v>
      </c>
      <c r="B926" s="55" t="str">
        <f t="shared" si="134"/>
        <v>||||0</v>
      </c>
      <c r="C926" s="61" t="str">
        <f t="shared" si="135"/>
        <v>|0</v>
      </c>
      <c r="D926" s="31"/>
      <c r="E926" s="31"/>
      <c r="F926" s="75" t="str">
        <f t="shared" si="136"/>
        <v>/</v>
      </c>
      <c r="G926" s="31"/>
      <c r="H926" s="31"/>
      <c r="I926" s="75" t="str">
        <f t="shared" si="137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8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9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40"/>
        <v>#N/A</v>
      </c>
      <c r="AC926" s="3" t="e">
        <f t="shared" si="141"/>
        <v>#N/A</v>
      </c>
      <c r="AD926" s="62"/>
    </row>
    <row r="927" spans="1:30" ht="24.95" customHeight="1" x14ac:dyDescent="0.2">
      <c r="A927" s="55" t="str">
        <f t="shared" si="133"/>
        <v>||||||0</v>
      </c>
      <c r="B927" s="55" t="str">
        <f t="shared" si="134"/>
        <v>||||0</v>
      </c>
      <c r="C927" s="61" t="str">
        <f t="shared" si="135"/>
        <v>|0</v>
      </c>
      <c r="D927" s="31"/>
      <c r="E927" s="31"/>
      <c r="F927" s="75" t="str">
        <f t="shared" si="136"/>
        <v>/</v>
      </c>
      <c r="G927" s="31"/>
      <c r="H927" s="31"/>
      <c r="I927" s="75" t="str">
        <f t="shared" si="137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8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9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40"/>
        <v>#N/A</v>
      </c>
      <c r="AC927" s="3" t="e">
        <f t="shared" si="141"/>
        <v>#N/A</v>
      </c>
      <c r="AD927" s="62"/>
    </row>
    <row r="928" spans="1:30" ht="24.95" customHeight="1" x14ac:dyDescent="0.2">
      <c r="A928" s="55" t="str">
        <f t="shared" si="133"/>
        <v>||||||0</v>
      </c>
      <c r="B928" s="55" t="str">
        <f t="shared" si="134"/>
        <v>||||0</v>
      </c>
      <c r="C928" s="61" t="str">
        <f t="shared" si="135"/>
        <v>|0</v>
      </c>
      <c r="D928" s="31"/>
      <c r="E928" s="31"/>
      <c r="F928" s="75" t="str">
        <f t="shared" si="136"/>
        <v>/</v>
      </c>
      <c r="G928" s="31"/>
      <c r="H928" s="31"/>
      <c r="I928" s="75" t="str">
        <f t="shared" si="137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8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9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40"/>
        <v>#N/A</v>
      </c>
      <c r="AC928" s="3" t="e">
        <f t="shared" si="141"/>
        <v>#N/A</v>
      </c>
      <c r="AD928" s="62"/>
    </row>
    <row r="929" spans="1:30" ht="24.95" customHeight="1" x14ac:dyDescent="0.2">
      <c r="A929" s="55" t="str">
        <f t="shared" si="133"/>
        <v>||||||0</v>
      </c>
      <c r="B929" s="55" t="str">
        <f t="shared" si="134"/>
        <v>||||0</v>
      </c>
      <c r="C929" s="61" t="str">
        <f t="shared" si="135"/>
        <v>|0</v>
      </c>
      <c r="D929" s="31"/>
      <c r="E929" s="31"/>
      <c r="F929" s="75" t="str">
        <f t="shared" si="136"/>
        <v>/</v>
      </c>
      <c r="G929" s="31"/>
      <c r="H929" s="31"/>
      <c r="I929" s="75" t="str">
        <f t="shared" si="137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8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9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40"/>
        <v>#N/A</v>
      </c>
      <c r="AC929" s="3" t="e">
        <f t="shared" si="141"/>
        <v>#N/A</v>
      </c>
      <c r="AD929" s="62"/>
    </row>
    <row r="930" spans="1:30" ht="24.95" customHeight="1" x14ac:dyDescent="0.2">
      <c r="A930" s="55" t="str">
        <f t="shared" si="133"/>
        <v>||||||0</v>
      </c>
      <c r="B930" s="55" t="str">
        <f t="shared" si="134"/>
        <v>||||0</v>
      </c>
      <c r="C930" s="61" t="str">
        <f t="shared" si="135"/>
        <v>|0</v>
      </c>
      <c r="D930" s="31"/>
      <c r="E930" s="31"/>
      <c r="F930" s="75" t="str">
        <f t="shared" si="136"/>
        <v>/</v>
      </c>
      <c r="G930" s="31"/>
      <c r="H930" s="31"/>
      <c r="I930" s="75" t="str">
        <f t="shared" si="137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8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9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40"/>
        <v>#N/A</v>
      </c>
      <c r="AC930" s="3" t="e">
        <f t="shared" si="141"/>
        <v>#N/A</v>
      </c>
      <c r="AD930" s="62"/>
    </row>
    <row r="931" spans="1:30" ht="24.95" customHeight="1" x14ac:dyDescent="0.2">
      <c r="A931" s="55" t="str">
        <f t="shared" si="133"/>
        <v>||||||0</v>
      </c>
      <c r="B931" s="55" t="str">
        <f t="shared" si="134"/>
        <v>||||0</v>
      </c>
      <c r="C931" s="61" t="str">
        <f t="shared" si="135"/>
        <v>|0</v>
      </c>
      <c r="D931" s="31"/>
      <c r="E931" s="31"/>
      <c r="F931" s="75" t="str">
        <f t="shared" si="136"/>
        <v>/</v>
      </c>
      <c r="G931" s="31"/>
      <c r="H931" s="31"/>
      <c r="I931" s="75" t="str">
        <f t="shared" si="137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8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9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40"/>
        <v>#N/A</v>
      </c>
      <c r="AC931" s="3" t="e">
        <f t="shared" si="141"/>
        <v>#N/A</v>
      </c>
      <c r="AD931" s="62"/>
    </row>
    <row r="932" spans="1:30" ht="24.95" customHeight="1" x14ac:dyDescent="0.2">
      <c r="A932" s="55" t="str">
        <f t="shared" si="133"/>
        <v>||||||0</v>
      </c>
      <c r="B932" s="55" t="str">
        <f t="shared" si="134"/>
        <v>||||0</v>
      </c>
      <c r="C932" s="61" t="str">
        <f t="shared" si="135"/>
        <v>|0</v>
      </c>
      <c r="D932" s="31"/>
      <c r="E932" s="31"/>
      <c r="F932" s="75" t="str">
        <f t="shared" si="136"/>
        <v>/</v>
      </c>
      <c r="G932" s="31"/>
      <c r="H932" s="31"/>
      <c r="I932" s="75" t="str">
        <f t="shared" si="137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8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9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40"/>
        <v>#N/A</v>
      </c>
      <c r="AC932" s="3" t="e">
        <f t="shared" si="141"/>
        <v>#N/A</v>
      </c>
      <c r="AD932" s="62"/>
    </row>
    <row r="933" spans="1:30" ht="24.95" customHeight="1" x14ac:dyDescent="0.2">
      <c r="A933" s="55" t="str">
        <f t="shared" si="133"/>
        <v>||||||0</v>
      </c>
      <c r="B933" s="55" t="str">
        <f t="shared" si="134"/>
        <v>||||0</v>
      </c>
      <c r="C933" s="61" t="str">
        <f t="shared" si="135"/>
        <v>|0</v>
      </c>
      <c r="D933" s="31"/>
      <c r="E933" s="31"/>
      <c r="F933" s="75" t="str">
        <f t="shared" si="136"/>
        <v>/</v>
      </c>
      <c r="G933" s="31"/>
      <c r="H933" s="31"/>
      <c r="I933" s="75" t="str">
        <f t="shared" si="137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8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9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40"/>
        <v>#N/A</v>
      </c>
      <c r="AC933" s="3" t="e">
        <f t="shared" si="141"/>
        <v>#N/A</v>
      </c>
      <c r="AD933" s="62"/>
    </row>
    <row r="934" spans="1:30" ht="24.95" customHeight="1" x14ac:dyDescent="0.2">
      <c r="A934" s="55" t="str">
        <f t="shared" si="133"/>
        <v>||||||0</v>
      </c>
      <c r="B934" s="55" t="str">
        <f t="shared" si="134"/>
        <v>||||0</v>
      </c>
      <c r="C934" s="61" t="str">
        <f t="shared" si="135"/>
        <v>|0</v>
      </c>
      <c r="D934" s="31"/>
      <c r="E934" s="31"/>
      <c r="F934" s="75" t="str">
        <f t="shared" si="136"/>
        <v>/</v>
      </c>
      <c r="G934" s="31"/>
      <c r="H934" s="31"/>
      <c r="I934" s="75" t="str">
        <f t="shared" si="137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8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9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40"/>
        <v>#N/A</v>
      </c>
      <c r="AC934" s="3" t="e">
        <f t="shared" si="141"/>
        <v>#N/A</v>
      </c>
      <c r="AD934" s="62"/>
    </row>
    <row r="935" spans="1:30" ht="24.95" customHeight="1" x14ac:dyDescent="0.2">
      <c r="A935" s="55" t="str">
        <f t="shared" si="133"/>
        <v>||||||0</v>
      </c>
      <c r="B935" s="55" t="str">
        <f t="shared" si="134"/>
        <v>||||0</v>
      </c>
      <c r="C935" s="61" t="str">
        <f t="shared" si="135"/>
        <v>|0</v>
      </c>
      <c r="D935" s="31"/>
      <c r="E935" s="31"/>
      <c r="F935" s="75" t="str">
        <f t="shared" si="136"/>
        <v>/</v>
      </c>
      <c r="G935" s="31"/>
      <c r="H935" s="31"/>
      <c r="I935" s="75" t="str">
        <f t="shared" si="137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8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9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40"/>
        <v>#N/A</v>
      </c>
      <c r="AC935" s="3" t="e">
        <f t="shared" si="141"/>
        <v>#N/A</v>
      </c>
      <c r="AD935" s="62"/>
    </row>
    <row r="936" spans="1:30" ht="24.95" customHeight="1" x14ac:dyDescent="0.2">
      <c r="A936" s="55" t="str">
        <f t="shared" si="133"/>
        <v>||||||0</v>
      </c>
      <c r="B936" s="55" t="str">
        <f t="shared" si="134"/>
        <v>||||0</v>
      </c>
      <c r="C936" s="61" t="str">
        <f t="shared" si="135"/>
        <v>|0</v>
      </c>
      <c r="D936" s="31"/>
      <c r="E936" s="31"/>
      <c r="F936" s="75" t="str">
        <f t="shared" si="136"/>
        <v>/</v>
      </c>
      <c r="G936" s="31"/>
      <c r="H936" s="31"/>
      <c r="I936" s="75" t="str">
        <f t="shared" si="137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8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9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40"/>
        <v>#N/A</v>
      </c>
      <c r="AC936" s="3" t="e">
        <f t="shared" si="141"/>
        <v>#N/A</v>
      </c>
      <c r="AD936" s="62"/>
    </row>
    <row r="937" spans="1:30" ht="24.95" customHeight="1" x14ac:dyDescent="0.2">
      <c r="A937" s="55" t="str">
        <f t="shared" si="133"/>
        <v>||||||0</v>
      </c>
      <c r="B937" s="55" t="str">
        <f t="shared" si="134"/>
        <v>||||0</v>
      </c>
      <c r="C937" s="61" t="str">
        <f t="shared" si="135"/>
        <v>|0</v>
      </c>
      <c r="D937" s="31"/>
      <c r="E937" s="31"/>
      <c r="F937" s="75" t="str">
        <f t="shared" si="136"/>
        <v>/</v>
      </c>
      <c r="G937" s="31"/>
      <c r="H937" s="31"/>
      <c r="I937" s="75" t="str">
        <f t="shared" si="137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8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9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40"/>
        <v>#N/A</v>
      </c>
      <c r="AC937" s="3" t="e">
        <f t="shared" si="141"/>
        <v>#N/A</v>
      </c>
      <c r="AD937" s="62"/>
    </row>
    <row r="938" spans="1:30" ht="24.95" customHeight="1" x14ac:dyDescent="0.2">
      <c r="A938" s="55" t="str">
        <f t="shared" si="133"/>
        <v>||||||0</v>
      </c>
      <c r="B938" s="55" t="str">
        <f t="shared" si="134"/>
        <v>||||0</v>
      </c>
      <c r="C938" s="61" t="str">
        <f t="shared" si="135"/>
        <v>|0</v>
      </c>
      <c r="D938" s="31"/>
      <c r="E938" s="31"/>
      <c r="F938" s="75" t="str">
        <f t="shared" si="136"/>
        <v>/</v>
      </c>
      <c r="G938" s="31"/>
      <c r="H938" s="31"/>
      <c r="I938" s="75" t="str">
        <f t="shared" si="137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8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9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40"/>
        <v>#N/A</v>
      </c>
      <c r="AC938" s="3" t="e">
        <f t="shared" si="141"/>
        <v>#N/A</v>
      </c>
      <c r="AD938" s="62"/>
    </row>
    <row r="939" spans="1:30" ht="24.95" customHeight="1" x14ac:dyDescent="0.2">
      <c r="A939" s="55" t="str">
        <f t="shared" si="133"/>
        <v>||||||0</v>
      </c>
      <c r="B939" s="55" t="str">
        <f t="shared" si="134"/>
        <v>||||0</v>
      </c>
      <c r="C939" s="61" t="str">
        <f t="shared" si="135"/>
        <v>|0</v>
      </c>
      <c r="D939" s="31"/>
      <c r="E939" s="31"/>
      <c r="F939" s="75" t="str">
        <f t="shared" si="136"/>
        <v>/</v>
      </c>
      <c r="G939" s="31"/>
      <c r="H939" s="31"/>
      <c r="I939" s="75" t="str">
        <f t="shared" si="137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8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9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40"/>
        <v>#N/A</v>
      </c>
      <c r="AC939" s="3" t="e">
        <f t="shared" si="141"/>
        <v>#N/A</v>
      </c>
      <c r="AD939" s="62"/>
    </row>
    <row r="940" spans="1:30" ht="24.95" customHeight="1" x14ac:dyDescent="0.2">
      <c r="A940" s="55" t="str">
        <f t="shared" si="133"/>
        <v>||||||0</v>
      </c>
      <c r="B940" s="55" t="str">
        <f t="shared" si="134"/>
        <v>||||0</v>
      </c>
      <c r="C940" s="61" t="str">
        <f t="shared" si="135"/>
        <v>|0</v>
      </c>
      <c r="D940" s="31"/>
      <c r="E940" s="31"/>
      <c r="F940" s="75" t="str">
        <f t="shared" si="136"/>
        <v>/</v>
      </c>
      <c r="G940" s="31"/>
      <c r="H940" s="31"/>
      <c r="I940" s="75" t="str">
        <f t="shared" si="137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8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9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40"/>
        <v>#N/A</v>
      </c>
      <c r="AC940" s="3" t="e">
        <f t="shared" si="141"/>
        <v>#N/A</v>
      </c>
      <c r="AD940" s="62"/>
    </row>
    <row r="941" spans="1:30" ht="24.95" customHeight="1" x14ac:dyDescent="0.2">
      <c r="A941" s="55" t="str">
        <f t="shared" si="133"/>
        <v>||||||0</v>
      </c>
      <c r="B941" s="55" t="str">
        <f t="shared" si="134"/>
        <v>||||0</v>
      </c>
      <c r="C941" s="61" t="str">
        <f t="shared" si="135"/>
        <v>|0</v>
      </c>
      <c r="D941" s="31"/>
      <c r="E941" s="31"/>
      <c r="F941" s="75" t="str">
        <f t="shared" si="136"/>
        <v>/</v>
      </c>
      <c r="G941" s="31"/>
      <c r="H941" s="31"/>
      <c r="I941" s="75" t="str">
        <f t="shared" si="137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8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9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40"/>
        <v>#N/A</v>
      </c>
      <c r="AC941" s="3" t="e">
        <f t="shared" si="141"/>
        <v>#N/A</v>
      </c>
      <c r="AD941" s="62"/>
    </row>
    <row r="942" spans="1:30" ht="24.95" customHeight="1" x14ac:dyDescent="0.2">
      <c r="A942" s="55" t="str">
        <f t="shared" si="133"/>
        <v>||||||0</v>
      </c>
      <c r="B942" s="55" t="str">
        <f t="shared" si="134"/>
        <v>||||0</v>
      </c>
      <c r="C942" s="61" t="str">
        <f t="shared" si="135"/>
        <v>|0</v>
      </c>
      <c r="D942" s="31"/>
      <c r="E942" s="31"/>
      <c r="F942" s="75" t="str">
        <f t="shared" si="136"/>
        <v>/</v>
      </c>
      <c r="G942" s="31"/>
      <c r="H942" s="31"/>
      <c r="I942" s="75" t="str">
        <f t="shared" si="137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8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9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40"/>
        <v>#N/A</v>
      </c>
      <c r="AC942" s="3" t="e">
        <f t="shared" si="141"/>
        <v>#N/A</v>
      </c>
      <c r="AD942" s="62"/>
    </row>
    <row r="943" spans="1:30" ht="24.95" customHeight="1" x14ac:dyDescent="0.2">
      <c r="A943" s="55" t="str">
        <f t="shared" si="133"/>
        <v>||||||0</v>
      </c>
      <c r="B943" s="55" t="str">
        <f t="shared" si="134"/>
        <v>||||0</v>
      </c>
      <c r="C943" s="61" t="str">
        <f t="shared" si="135"/>
        <v>|0</v>
      </c>
      <c r="D943" s="31"/>
      <c r="E943" s="31"/>
      <c r="F943" s="75" t="str">
        <f t="shared" si="136"/>
        <v>/</v>
      </c>
      <c r="G943" s="31"/>
      <c r="H943" s="31"/>
      <c r="I943" s="75" t="str">
        <f t="shared" si="137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8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9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40"/>
        <v>#N/A</v>
      </c>
      <c r="AC943" s="3" t="e">
        <f t="shared" si="141"/>
        <v>#N/A</v>
      </c>
      <c r="AD943" s="62"/>
    </row>
    <row r="944" spans="1:30" ht="24.95" customHeight="1" x14ac:dyDescent="0.2">
      <c r="A944" s="55" t="str">
        <f t="shared" si="133"/>
        <v>||||||0</v>
      </c>
      <c r="B944" s="55" t="str">
        <f t="shared" si="134"/>
        <v>||||0</v>
      </c>
      <c r="C944" s="61" t="str">
        <f t="shared" si="135"/>
        <v>|0</v>
      </c>
      <c r="D944" s="31"/>
      <c r="E944" s="31"/>
      <c r="F944" s="75" t="str">
        <f t="shared" si="136"/>
        <v>/</v>
      </c>
      <c r="G944" s="31"/>
      <c r="H944" s="31"/>
      <c r="I944" s="75" t="str">
        <f t="shared" si="137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8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9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40"/>
        <v>#N/A</v>
      </c>
      <c r="AC944" s="3" t="e">
        <f t="shared" si="141"/>
        <v>#N/A</v>
      </c>
      <c r="AD944" s="62"/>
    </row>
    <row r="945" spans="1:30" ht="24.95" customHeight="1" x14ac:dyDescent="0.2">
      <c r="A945" s="55" t="str">
        <f t="shared" si="133"/>
        <v>||||||0</v>
      </c>
      <c r="B945" s="55" t="str">
        <f t="shared" si="134"/>
        <v>||||0</v>
      </c>
      <c r="C945" s="61" t="str">
        <f t="shared" si="135"/>
        <v>|0</v>
      </c>
      <c r="D945" s="31"/>
      <c r="E945" s="31"/>
      <c r="F945" s="75" t="str">
        <f t="shared" si="136"/>
        <v>/</v>
      </c>
      <c r="G945" s="31"/>
      <c r="H945" s="31"/>
      <c r="I945" s="75" t="str">
        <f t="shared" si="137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8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9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40"/>
        <v>#N/A</v>
      </c>
      <c r="AC945" s="3" t="e">
        <f t="shared" si="141"/>
        <v>#N/A</v>
      </c>
      <c r="AD945" s="62"/>
    </row>
    <row r="946" spans="1:30" ht="24.95" customHeight="1" x14ac:dyDescent="0.2">
      <c r="A946" s="55" t="str">
        <f t="shared" si="133"/>
        <v>||||||0</v>
      </c>
      <c r="B946" s="55" t="str">
        <f t="shared" si="134"/>
        <v>||||0</v>
      </c>
      <c r="C946" s="61" t="str">
        <f t="shared" si="135"/>
        <v>|0</v>
      </c>
      <c r="D946" s="31"/>
      <c r="E946" s="31"/>
      <c r="F946" s="75" t="str">
        <f t="shared" si="136"/>
        <v>/</v>
      </c>
      <c r="G946" s="31"/>
      <c r="H946" s="31"/>
      <c r="I946" s="75" t="str">
        <f t="shared" si="137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8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9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40"/>
        <v>#N/A</v>
      </c>
      <c r="AC946" s="3" t="e">
        <f t="shared" si="141"/>
        <v>#N/A</v>
      </c>
      <c r="AD946" s="62"/>
    </row>
    <row r="947" spans="1:30" ht="24.95" customHeight="1" x14ac:dyDescent="0.2">
      <c r="A947" s="55" t="str">
        <f t="shared" si="133"/>
        <v>||||||0</v>
      </c>
      <c r="B947" s="55" t="str">
        <f t="shared" si="134"/>
        <v>||||0</v>
      </c>
      <c r="C947" s="61" t="str">
        <f t="shared" si="135"/>
        <v>|0</v>
      </c>
      <c r="D947" s="31"/>
      <c r="E947" s="31"/>
      <c r="F947" s="75" t="str">
        <f t="shared" si="136"/>
        <v>/</v>
      </c>
      <c r="G947" s="31"/>
      <c r="H947" s="31"/>
      <c r="I947" s="75" t="str">
        <f t="shared" si="137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8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9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40"/>
        <v>#N/A</v>
      </c>
      <c r="AC947" s="3" t="e">
        <f t="shared" si="141"/>
        <v>#N/A</v>
      </c>
      <c r="AD947" s="62"/>
    </row>
    <row r="948" spans="1:30" ht="24.95" customHeight="1" x14ac:dyDescent="0.2">
      <c r="A948" s="55" t="str">
        <f t="shared" si="133"/>
        <v>||||||0</v>
      </c>
      <c r="B948" s="55" t="str">
        <f t="shared" si="134"/>
        <v>||||0</v>
      </c>
      <c r="C948" s="61" t="str">
        <f t="shared" si="135"/>
        <v>|0</v>
      </c>
      <c r="D948" s="31"/>
      <c r="E948" s="31"/>
      <c r="F948" s="75" t="str">
        <f t="shared" si="136"/>
        <v>/</v>
      </c>
      <c r="G948" s="31"/>
      <c r="H948" s="31"/>
      <c r="I948" s="75" t="str">
        <f t="shared" si="137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8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9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40"/>
        <v>#N/A</v>
      </c>
      <c r="AC948" s="3" t="e">
        <f t="shared" si="141"/>
        <v>#N/A</v>
      </c>
      <c r="AD948" s="62"/>
    </row>
    <row r="949" spans="1:30" ht="24.95" customHeight="1" x14ac:dyDescent="0.2">
      <c r="A949" s="55" t="str">
        <f t="shared" si="133"/>
        <v>||||||0</v>
      </c>
      <c r="B949" s="55" t="str">
        <f t="shared" si="134"/>
        <v>||||0</v>
      </c>
      <c r="C949" s="61" t="str">
        <f t="shared" si="135"/>
        <v>|0</v>
      </c>
      <c r="D949" s="31"/>
      <c r="E949" s="31"/>
      <c r="F949" s="75" t="str">
        <f t="shared" si="136"/>
        <v>/</v>
      </c>
      <c r="G949" s="31"/>
      <c r="H949" s="31"/>
      <c r="I949" s="75" t="str">
        <f t="shared" si="137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8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9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40"/>
        <v>#N/A</v>
      </c>
      <c r="AC949" s="3" t="e">
        <f t="shared" si="141"/>
        <v>#N/A</v>
      </c>
      <c r="AD949" s="62"/>
    </row>
    <row r="950" spans="1:30" ht="24.95" customHeight="1" x14ac:dyDescent="0.2">
      <c r="A950" s="55" t="str">
        <f t="shared" si="133"/>
        <v>||||||0</v>
      </c>
      <c r="B950" s="55" t="str">
        <f t="shared" si="134"/>
        <v>||||0</v>
      </c>
      <c r="C950" s="61" t="str">
        <f t="shared" si="135"/>
        <v>|0</v>
      </c>
      <c r="D950" s="31"/>
      <c r="E950" s="31"/>
      <c r="F950" s="75" t="str">
        <f t="shared" si="136"/>
        <v>/</v>
      </c>
      <c r="G950" s="31"/>
      <c r="H950" s="31"/>
      <c r="I950" s="75" t="str">
        <f t="shared" si="137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8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9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40"/>
        <v>#N/A</v>
      </c>
      <c r="AC950" s="3" t="e">
        <f t="shared" si="141"/>
        <v>#N/A</v>
      </c>
      <c r="AD950" s="62"/>
    </row>
    <row r="951" spans="1:30" ht="24.95" customHeight="1" x14ac:dyDescent="0.2">
      <c r="A951" s="55" t="str">
        <f t="shared" si="133"/>
        <v>||||||0</v>
      </c>
      <c r="B951" s="55" t="str">
        <f t="shared" si="134"/>
        <v>||||0</v>
      </c>
      <c r="C951" s="61" t="str">
        <f t="shared" si="135"/>
        <v>|0</v>
      </c>
      <c r="D951" s="31"/>
      <c r="E951" s="31"/>
      <c r="F951" s="75" t="str">
        <f t="shared" si="136"/>
        <v>/</v>
      </c>
      <c r="G951" s="31"/>
      <c r="H951" s="31"/>
      <c r="I951" s="75" t="str">
        <f t="shared" si="137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8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9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40"/>
        <v>#N/A</v>
      </c>
      <c r="AC951" s="3" t="e">
        <f t="shared" si="141"/>
        <v>#N/A</v>
      </c>
      <c r="AD951" s="62"/>
    </row>
    <row r="952" spans="1:30" ht="24.95" customHeight="1" x14ac:dyDescent="0.2">
      <c r="A952" s="55" t="str">
        <f t="shared" si="133"/>
        <v>||||||0</v>
      </c>
      <c r="B952" s="55" t="str">
        <f t="shared" si="134"/>
        <v>||||0</v>
      </c>
      <c r="C952" s="61" t="str">
        <f t="shared" si="135"/>
        <v>|0</v>
      </c>
      <c r="D952" s="31"/>
      <c r="E952" s="31"/>
      <c r="F952" s="75" t="str">
        <f t="shared" si="136"/>
        <v>/</v>
      </c>
      <c r="G952" s="31"/>
      <c r="H952" s="31"/>
      <c r="I952" s="75" t="str">
        <f t="shared" si="137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8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9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40"/>
        <v>#N/A</v>
      </c>
      <c r="AC952" s="3" t="e">
        <f t="shared" si="141"/>
        <v>#N/A</v>
      </c>
      <c r="AD952" s="62"/>
    </row>
    <row r="953" spans="1:30" ht="24.95" customHeight="1" x14ac:dyDescent="0.2">
      <c r="A953" s="55" t="str">
        <f t="shared" si="133"/>
        <v>||||||0</v>
      </c>
      <c r="B953" s="55" t="str">
        <f t="shared" si="134"/>
        <v>||||0</v>
      </c>
      <c r="C953" s="61" t="str">
        <f t="shared" si="135"/>
        <v>|0</v>
      </c>
      <c r="D953" s="31"/>
      <c r="E953" s="31"/>
      <c r="F953" s="75" t="str">
        <f t="shared" si="136"/>
        <v>/</v>
      </c>
      <c r="G953" s="31"/>
      <c r="H953" s="31"/>
      <c r="I953" s="75" t="str">
        <f t="shared" si="137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8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9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40"/>
        <v>#N/A</v>
      </c>
      <c r="AC953" s="3" t="e">
        <f t="shared" si="141"/>
        <v>#N/A</v>
      </c>
      <c r="AD953" s="62"/>
    </row>
    <row r="954" spans="1:30" ht="24.95" customHeight="1" x14ac:dyDescent="0.2">
      <c r="A954" s="55" t="str">
        <f t="shared" si="133"/>
        <v>||||||0</v>
      </c>
      <c r="B954" s="55" t="str">
        <f t="shared" si="134"/>
        <v>||||0</v>
      </c>
      <c r="C954" s="61" t="str">
        <f t="shared" si="135"/>
        <v>|0</v>
      </c>
      <c r="D954" s="31"/>
      <c r="E954" s="31"/>
      <c r="F954" s="75" t="str">
        <f t="shared" si="136"/>
        <v>/</v>
      </c>
      <c r="G954" s="31"/>
      <c r="H954" s="31"/>
      <c r="I954" s="75" t="str">
        <f t="shared" si="137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8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9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40"/>
        <v>#N/A</v>
      </c>
      <c r="AC954" s="3" t="e">
        <f t="shared" si="141"/>
        <v>#N/A</v>
      </c>
      <c r="AD954" s="62"/>
    </row>
    <row r="955" spans="1:30" ht="24.95" customHeight="1" x14ac:dyDescent="0.2">
      <c r="A955" s="55" t="str">
        <f t="shared" si="133"/>
        <v>||||||0</v>
      </c>
      <c r="B955" s="55" t="str">
        <f t="shared" si="134"/>
        <v>||||0</v>
      </c>
      <c r="C955" s="61" t="str">
        <f t="shared" si="135"/>
        <v>|0</v>
      </c>
      <c r="D955" s="31"/>
      <c r="E955" s="31"/>
      <c r="F955" s="75" t="str">
        <f t="shared" si="136"/>
        <v>/</v>
      </c>
      <c r="G955" s="31"/>
      <c r="H955" s="31"/>
      <c r="I955" s="75" t="str">
        <f t="shared" si="137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8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9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40"/>
        <v>#N/A</v>
      </c>
      <c r="AC955" s="3" t="e">
        <f t="shared" si="141"/>
        <v>#N/A</v>
      </c>
      <c r="AD955" s="62"/>
    </row>
    <row r="956" spans="1:30" ht="24.95" customHeight="1" x14ac:dyDescent="0.2">
      <c r="A956" s="55" t="str">
        <f t="shared" si="133"/>
        <v>||||||0</v>
      </c>
      <c r="B956" s="55" t="str">
        <f t="shared" si="134"/>
        <v>||||0</v>
      </c>
      <c r="C956" s="61" t="str">
        <f t="shared" si="135"/>
        <v>|0</v>
      </c>
      <c r="D956" s="31"/>
      <c r="E956" s="31"/>
      <c r="F956" s="75" t="str">
        <f t="shared" si="136"/>
        <v>/</v>
      </c>
      <c r="G956" s="31"/>
      <c r="H956" s="31"/>
      <c r="I956" s="75" t="str">
        <f t="shared" si="137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8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9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40"/>
        <v>#N/A</v>
      </c>
      <c r="AC956" s="3" t="e">
        <f t="shared" si="141"/>
        <v>#N/A</v>
      </c>
      <c r="AD956" s="62"/>
    </row>
    <row r="957" spans="1:30" ht="24.95" customHeight="1" x14ac:dyDescent="0.2">
      <c r="A957" s="55" t="str">
        <f t="shared" si="133"/>
        <v>||||||0</v>
      </c>
      <c r="B957" s="55" t="str">
        <f t="shared" si="134"/>
        <v>||||0</v>
      </c>
      <c r="C957" s="61" t="str">
        <f t="shared" si="135"/>
        <v>|0</v>
      </c>
      <c r="D957" s="31"/>
      <c r="E957" s="31"/>
      <c r="F957" s="75" t="str">
        <f t="shared" si="136"/>
        <v>/</v>
      </c>
      <c r="G957" s="31"/>
      <c r="H957" s="31"/>
      <c r="I957" s="75" t="str">
        <f t="shared" si="137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8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9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40"/>
        <v>#N/A</v>
      </c>
      <c r="AC957" s="3" t="e">
        <f t="shared" si="141"/>
        <v>#N/A</v>
      </c>
      <c r="AD957" s="62"/>
    </row>
    <row r="958" spans="1:30" ht="24.95" customHeight="1" x14ac:dyDescent="0.2">
      <c r="A958" s="55" t="str">
        <f t="shared" si="133"/>
        <v>||||||0</v>
      </c>
      <c r="B958" s="55" t="str">
        <f t="shared" si="134"/>
        <v>||||0</v>
      </c>
      <c r="C958" s="61" t="str">
        <f t="shared" si="135"/>
        <v>|0</v>
      </c>
      <c r="D958" s="31"/>
      <c r="E958" s="31"/>
      <c r="F958" s="75" t="str">
        <f t="shared" si="136"/>
        <v>/</v>
      </c>
      <c r="G958" s="31"/>
      <c r="H958" s="31"/>
      <c r="I958" s="75" t="str">
        <f t="shared" si="137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8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9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40"/>
        <v>#N/A</v>
      </c>
      <c r="AC958" s="3" t="e">
        <f t="shared" si="141"/>
        <v>#N/A</v>
      </c>
      <c r="AD958" s="62"/>
    </row>
    <row r="959" spans="1:30" ht="24.95" customHeight="1" x14ac:dyDescent="0.2">
      <c r="A959" s="55" t="str">
        <f t="shared" si="133"/>
        <v>||||||0</v>
      </c>
      <c r="B959" s="55" t="str">
        <f t="shared" si="134"/>
        <v>||||0</v>
      </c>
      <c r="C959" s="61" t="str">
        <f t="shared" si="135"/>
        <v>|0</v>
      </c>
      <c r="D959" s="31"/>
      <c r="E959" s="31"/>
      <c r="F959" s="75" t="str">
        <f t="shared" si="136"/>
        <v>/</v>
      </c>
      <c r="G959" s="31"/>
      <c r="H959" s="31"/>
      <c r="I959" s="75" t="str">
        <f t="shared" si="137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8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9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40"/>
        <v>#N/A</v>
      </c>
      <c r="AC959" s="3" t="e">
        <f t="shared" si="141"/>
        <v>#N/A</v>
      </c>
      <c r="AD959" s="62"/>
    </row>
    <row r="960" spans="1:30" ht="24.95" customHeight="1" x14ac:dyDescent="0.2">
      <c r="A960" s="55" t="str">
        <f t="shared" si="133"/>
        <v>||||||0</v>
      </c>
      <c r="B960" s="55" t="str">
        <f t="shared" si="134"/>
        <v>||||0</v>
      </c>
      <c r="C960" s="61" t="str">
        <f t="shared" si="135"/>
        <v>|0</v>
      </c>
      <c r="D960" s="31"/>
      <c r="E960" s="31"/>
      <c r="F960" s="75" t="str">
        <f t="shared" si="136"/>
        <v>/</v>
      </c>
      <c r="G960" s="31"/>
      <c r="H960" s="31"/>
      <c r="I960" s="75" t="str">
        <f t="shared" si="137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8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9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40"/>
        <v>#N/A</v>
      </c>
      <c r="AC960" s="3" t="e">
        <f t="shared" si="141"/>
        <v>#N/A</v>
      </c>
      <c r="AD960" s="62"/>
    </row>
    <row r="961" spans="1:30" ht="24.95" customHeight="1" x14ac:dyDescent="0.2">
      <c r="A961" s="55" t="str">
        <f t="shared" si="133"/>
        <v>||||||0</v>
      </c>
      <c r="B961" s="55" t="str">
        <f t="shared" si="134"/>
        <v>||||0</v>
      </c>
      <c r="C961" s="61" t="str">
        <f t="shared" si="135"/>
        <v>|0</v>
      </c>
      <c r="D961" s="31"/>
      <c r="E961" s="31"/>
      <c r="F961" s="75" t="str">
        <f t="shared" si="136"/>
        <v>/</v>
      </c>
      <c r="G961" s="31"/>
      <c r="H961" s="31"/>
      <c r="I961" s="75" t="str">
        <f t="shared" si="137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8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9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40"/>
        <v>#N/A</v>
      </c>
      <c r="AC961" s="3" t="e">
        <f t="shared" si="141"/>
        <v>#N/A</v>
      </c>
      <c r="AD961" s="62"/>
    </row>
    <row r="962" spans="1:30" ht="24.95" customHeight="1" x14ac:dyDescent="0.2">
      <c r="A962" s="55" t="str">
        <f t="shared" si="133"/>
        <v>||||||0</v>
      </c>
      <c r="B962" s="55" t="str">
        <f t="shared" si="134"/>
        <v>||||0</v>
      </c>
      <c r="C962" s="61" t="str">
        <f t="shared" si="135"/>
        <v>|0</v>
      </c>
      <c r="D962" s="31"/>
      <c r="E962" s="31"/>
      <c r="F962" s="75" t="str">
        <f t="shared" si="136"/>
        <v>/</v>
      </c>
      <c r="G962" s="31"/>
      <c r="H962" s="31"/>
      <c r="I962" s="75" t="str">
        <f t="shared" si="137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8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9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40"/>
        <v>#N/A</v>
      </c>
      <c r="AC962" s="3" t="e">
        <f t="shared" si="141"/>
        <v>#N/A</v>
      </c>
      <c r="AD962" s="62"/>
    </row>
    <row r="963" spans="1:30" ht="24.95" customHeight="1" x14ac:dyDescent="0.2">
      <c r="A963" s="55" t="str">
        <f t="shared" si="133"/>
        <v>||||||0</v>
      </c>
      <c r="B963" s="55" t="str">
        <f t="shared" si="134"/>
        <v>||||0</v>
      </c>
      <c r="C963" s="61" t="str">
        <f t="shared" si="135"/>
        <v>|0</v>
      </c>
      <c r="D963" s="31"/>
      <c r="E963" s="31"/>
      <c r="F963" s="75" t="str">
        <f t="shared" si="136"/>
        <v>/</v>
      </c>
      <c r="G963" s="31"/>
      <c r="H963" s="31"/>
      <c r="I963" s="75" t="str">
        <f t="shared" si="137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8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9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40"/>
        <v>#N/A</v>
      </c>
      <c r="AC963" s="3" t="e">
        <f t="shared" si="141"/>
        <v>#N/A</v>
      </c>
      <c r="AD963" s="62"/>
    </row>
    <row r="964" spans="1:30" ht="24.95" customHeight="1" x14ac:dyDescent="0.2">
      <c r="A964" s="55" t="str">
        <f t="shared" si="133"/>
        <v>||||||0</v>
      </c>
      <c r="B964" s="55" t="str">
        <f t="shared" si="134"/>
        <v>||||0</v>
      </c>
      <c r="C964" s="61" t="str">
        <f t="shared" si="135"/>
        <v>|0</v>
      </c>
      <c r="D964" s="31"/>
      <c r="E964" s="31"/>
      <c r="F964" s="75" t="str">
        <f t="shared" si="136"/>
        <v>/</v>
      </c>
      <c r="G964" s="31"/>
      <c r="H964" s="31"/>
      <c r="I964" s="75" t="str">
        <f t="shared" si="137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8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9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40"/>
        <v>#N/A</v>
      </c>
      <c r="AC964" s="3" t="e">
        <f t="shared" si="141"/>
        <v>#N/A</v>
      </c>
      <c r="AD964" s="62"/>
    </row>
    <row r="965" spans="1:30" ht="24.95" customHeight="1" x14ac:dyDescent="0.2">
      <c r="A965" s="55" t="str">
        <f t="shared" ref="A965:A1028" si="142">D965&amp;"|"&amp;E965&amp;"|"&amp;G965&amp;"|"&amp;H965&amp;"|"&amp;L965&amp;"|"&amp;N965&amp;"|"&amp;U965</f>
        <v>||||||0</v>
      </c>
      <c r="B965" s="55" t="str">
        <f t="shared" ref="B965:B1028" si="143">D965&amp;"|"&amp;E965&amp;"|"&amp;G965&amp;"|"&amp;H965&amp;"|"&amp;X965</f>
        <v>||||0</v>
      </c>
      <c r="C965" s="61" t="str">
        <f t="shared" ref="C965:C1028" si="144">E965&amp;"|"&amp;X965</f>
        <v>|0</v>
      </c>
      <c r="D965" s="31"/>
      <c r="E965" s="31"/>
      <c r="F965" s="75" t="str">
        <f t="shared" ref="F965:F1028" si="145">G965&amp;"/"&amp;H965</f>
        <v>/</v>
      </c>
      <c r="G965" s="31"/>
      <c r="H965" s="31"/>
      <c r="I965" s="75" t="str">
        <f t="shared" ref="I965:I1028" si="146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7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8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9">IF(X965&lt;&gt;"Liquidação Cancelada",Y965-Z965,"Liquidação Cancelada")</f>
        <v>#N/A</v>
      </c>
      <c r="AC965" s="3" t="e">
        <f t="shared" ref="AC965:AC1028" si="150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42"/>
        <v>||||||0</v>
      </c>
      <c r="B966" s="55" t="str">
        <f t="shared" si="143"/>
        <v>||||0</v>
      </c>
      <c r="C966" s="61" t="str">
        <f t="shared" si="144"/>
        <v>|0</v>
      </c>
      <c r="D966" s="31"/>
      <c r="E966" s="31"/>
      <c r="F966" s="75" t="str">
        <f t="shared" si="145"/>
        <v>/</v>
      </c>
      <c r="G966" s="31"/>
      <c r="H966" s="31"/>
      <c r="I966" s="75" t="str">
        <f t="shared" si="146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7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8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9"/>
        <v>#N/A</v>
      </c>
      <c r="AC966" s="3" t="e">
        <f t="shared" si="150"/>
        <v>#N/A</v>
      </c>
      <c r="AD966" s="62"/>
    </row>
    <row r="967" spans="1:30" ht="24.95" customHeight="1" x14ac:dyDescent="0.2">
      <c r="A967" s="55" t="str">
        <f t="shared" si="142"/>
        <v>||||||0</v>
      </c>
      <c r="B967" s="55" t="str">
        <f t="shared" si="143"/>
        <v>||||0</v>
      </c>
      <c r="C967" s="61" t="str">
        <f t="shared" si="144"/>
        <v>|0</v>
      </c>
      <c r="D967" s="31"/>
      <c r="E967" s="31"/>
      <c r="F967" s="75" t="str">
        <f t="shared" si="145"/>
        <v>/</v>
      </c>
      <c r="G967" s="31"/>
      <c r="H967" s="31"/>
      <c r="I967" s="75" t="str">
        <f t="shared" si="146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7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8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9"/>
        <v>#N/A</v>
      </c>
      <c r="AC967" s="3" t="e">
        <f t="shared" si="150"/>
        <v>#N/A</v>
      </c>
      <c r="AD967" s="62"/>
    </row>
    <row r="968" spans="1:30" ht="24.95" customHeight="1" x14ac:dyDescent="0.2">
      <c r="A968" s="55" t="str">
        <f t="shared" si="142"/>
        <v>||||||0</v>
      </c>
      <c r="B968" s="55" t="str">
        <f t="shared" si="143"/>
        <v>||||0</v>
      </c>
      <c r="C968" s="61" t="str">
        <f t="shared" si="144"/>
        <v>|0</v>
      </c>
      <c r="D968" s="31"/>
      <c r="E968" s="31"/>
      <c r="F968" s="75" t="str">
        <f t="shared" si="145"/>
        <v>/</v>
      </c>
      <c r="G968" s="31"/>
      <c r="H968" s="31"/>
      <c r="I968" s="75" t="str">
        <f t="shared" si="146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7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8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9"/>
        <v>#N/A</v>
      </c>
      <c r="AC968" s="3" t="e">
        <f t="shared" si="150"/>
        <v>#N/A</v>
      </c>
      <c r="AD968" s="62"/>
    </row>
    <row r="969" spans="1:30" ht="24.95" customHeight="1" x14ac:dyDescent="0.2">
      <c r="A969" s="55" t="str">
        <f t="shared" si="142"/>
        <v>||||||0</v>
      </c>
      <c r="B969" s="55" t="str">
        <f t="shared" si="143"/>
        <v>||||0</v>
      </c>
      <c r="C969" s="61" t="str">
        <f t="shared" si="144"/>
        <v>|0</v>
      </c>
      <c r="D969" s="31"/>
      <c r="E969" s="31"/>
      <c r="F969" s="75" t="str">
        <f t="shared" si="145"/>
        <v>/</v>
      </c>
      <c r="G969" s="31"/>
      <c r="H969" s="31"/>
      <c r="I969" s="75" t="str">
        <f t="shared" si="146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7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8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9"/>
        <v>#N/A</v>
      </c>
      <c r="AC969" s="3" t="e">
        <f t="shared" si="150"/>
        <v>#N/A</v>
      </c>
      <c r="AD969" s="62"/>
    </row>
    <row r="970" spans="1:30" ht="24.95" customHeight="1" x14ac:dyDescent="0.2">
      <c r="A970" s="55" t="str">
        <f t="shared" si="142"/>
        <v>||||||0</v>
      </c>
      <c r="B970" s="55" t="str">
        <f t="shared" si="143"/>
        <v>||||0</v>
      </c>
      <c r="C970" s="61" t="str">
        <f t="shared" si="144"/>
        <v>|0</v>
      </c>
      <c r="D970" s="31"/>
      <c r="E970" s="31"/>
      <c r="F970" s="75" t="str">
        <f t="shared" si="145"/>
        <v>/</v>
      </c>
      <c r="G970" s="31"/>
      <c r="H970" s="31"/>
      <c r="I970" s="75" t="str">
        <f t="shared" si="146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7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8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9"/>
        <v>#N/A</v>
      </c>
      <c r="AC970" s="3" t="e">
        <f t="shared" si="150"/>
        <v>#N/A</v>
      </c>
      <c r="AD970" s="62"/>
    </row>
    <row r="971" spans="1:30" ht="24.95" customHeight="1" x14ac:dyDescent="0.2">
      <c r="A971" s="55" t="str">
        <f t="shared" si="142"/>
        <v>||||||0</v>
      </c>
      <c r="B971" s="55" t="str">
        <f t="shared" si="143"/>
        <v>||||0</v>
      </c>
      <c r="C971" s="61" t="str">
        <f t="shared" si="144"/>
        <v>|0</v>
      </c>
      <c r="D971" s="31"/>
      <c r="E971" s="31"/>
      <c r="F971" s="75" t="str">
        <f t="shared" si="145"/>
        <v>/</v>
      </c>
      <c r="G971" s="31"/>
      <c r="H971" s="31"/>
      <c r="I971" s="75" t="str">
        <f t="shared" si="146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7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8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9"/>
        <v>#N/A</v>
      </c>
      <c r="AC971" s="3" t="e">
        <f t="shared" si="150"/>
        <v>#N/A</v>
      </c>
      <c r="AD971" s="62"/>
    </row>
    <row r="972" spans="1:30" ht="24.95" customHeight="1" x14ac:dyDescent="0.2">
      <c r="A972" s="55" t="str">
        <f t="shared" si="142"/>
        <v>||||||0</v>
      </c>
      <c r="B972" s="55" t="str">
        <f t="shared" si="143"/>
        <v>||||0</v>
      </c>
      <c r="C972" s="61" t="str">
        <f t="shared" si="144"/>
        <v>|0</v>
      </c>
      <c r="D972" s="31"/>
      <c r="E972" s="31"/>
      <c r="F972" s="75" t="str">
        <f t="shared" si="145"/>
        <v>/</v>
      </c>
      <c r="G972" s="31"/>
      <c r="H972" s="31"/>
      <c r="I972" s="75" t="str">
        <f t="shared" si="146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7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8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9"/>
        <v>#N/A</v>
      </c>
      <c r="AC972" s="3" t="e">
        <f t="shared" si="150"/>
        <v>#N/A</v>
      </c>
      <c r="AD972" s="62"/>
    </row>
    <row r="973" spans="1:30" ht="24.95" customHeight="1" x14ac:dyDescent="0.2">
      <c r="A973" s="55" t="str">
        <f t="shared" si="142"/>
        <v>||||||0</v>
      </c>
      <c r="B973" s="55" t="str">
        <f t="shared" si="143"/>
        <v>||||0</v>
      </c>
      <c r="C973" s="61" t="str">
        <f t="shared" si="144"/>
        <v>|0</v>
      </c>
      <c r="D973" s="31"/>
      <c r="E973" s="31"/>
      <c r="F973" s="75" t="str">
        <f t="shared" si="145"/>
        <v>/</v>
      </c>
      <c r="G973" s="31"/>
      <c r="H973" s="31"/>
      <c r="I973" s="75" t="str">
        <f t="shared" si="146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7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8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9"/>
        <v>#N/A</v>
      </c>
      <c r="AC973" s="3" t="e">
        <f t="shared" si="150"/>
        <v>#N/A</v>
      </c>
      <c r="AD973" s="62"/>
    </row>
    <row r="974" spans="1:30" ht="24.95" customHeight="1" x14ac:dyDescent="0.2">
      <c r="A974" s="55" t="str">
        <f t="shared" si="142"/>
        <v>||||||0</v>
      </c>
      <c r="B974" s="55" t="str">
        <f t="shared" si="143"/>
        <v>||||0</v>
      </c>
      <c r="C974" s="61" t="str">
        <f t="shared" si="144"/>
        <v>|0</v>
      </c>
      <c r="D974" s="31"/>
      <c r="E974" s="31"/>
      <c r="F974" s="75" t="str">
        <f t="shared" si="145"/>
        <v>/</v>
      </c>
      <c r="G974" s="31"/>
      <c r="H974" s="31"/>
      <c r="I974" s="75" t="str">
        <f t="shared" si="146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7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8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9"/>
        <v>#N/A</v>
      </c>
      <c r="AC974" s="3" t="e">
        <f t="shared" si="150"/>
        <v>#N/A</v>
      </c>
      <c r="AD974" s="62"/>
    </row>
    <row r="975" spans="1:30" ht="24.95" customHeight="1" x14ac:dyDescent="0.2">
      <c r="A975" s="55" t="str">
        <f t="shared" si="142"/>
        <v>||||||0</v>
      </c>
      <c r="B975" s="55" t="str">
        <f t="shared" si="143"/>
        <v>||||0</v>
      </c>
      <c r="C975" s="61" t="str">
        <f t="shared" si="144"/>
        <v>|0</v>
      </c>
      <c r="D975" s="31"/>
      <c r="E975" s="31"/>
      <c r="F975" s="75" t="str">
        <f t="shared" si="145"/>
        <v>/</v>
      </c>
      <c r="G975" s="31"/>
      <c r="H975" s="31"/>
      <c r="I975" s="75" t="str">
        <f t="shared" si="146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7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8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9"/>
        <v>#N/A</v>
      </c>
      <c r="AC975" s="3" t="e">
        <f t="shared" si="150"/>
        <v>#N/A</v>
      </c>
      <c r="AD975" s="62"/>
    </row>
    <row r="976" spans="1:30" ht="24.95" customHeight="1" x14ac:dyDescent="0.2">
      <c r="A976" s="55" t="str">
        <f t="shared" si="142"/>
        <v>||||||0</v>
      </c>
      <c r="B976" s="55" t="str">
        <f t="shared" si="143"/>
        <v>||||0</v>
      </c>
      <c r="C976" s="61" t="str">
        <f t="shared" si="144"/>
        <v>|0</v>
      </c>
      <c r="D976" s="31"/>
      <c r="E976" s="31"/>
      <c r="F976" s="75" t="str">
        <f t="shared" si="145"/>
        <v>/</v>
      </c>
      <c r="G976" s="31"/>
      <c r="H976" s="31"/>
      <c r="I976" s="75" t="str">
        <f t="shared" si="146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7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8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9"/>
        <v>#N/A</v>
      </c>
      <c r="AC976" s="3" t="e">
        <f t="shared" si="150"/>
        <v>#N/A</v>
      </c>
      <c r="AD976" s="62"/>
    </row>
    <row r="977" spans="1:30" ht="24.95" customHeight="1" x14ac:dyDescent="0.2">
      <c r="A977" s="55" t="str">
        <f t="shared" si="142"/>
        <v>||||||0</v>
      </c>
      <c r="B977" s="55" t="str">
        <f t="shared" si="143"/>
        <v>||||0</v>
      </c>
      <c r="C977" s="61" t="str">
        <f t="shared" si="144"/>
        <v>|0</v>
      </c>
      <c r="D977" s="31"/>
      <c r="E977" s="31"/>
      <c r="F977" s="75" t="str">
        <f t="shared" si="145"/>
        <v>/</v>
      </c>
      <c r="G977" s="31"/>
      <c r="H977" s="31"/>
      <c r="I977" s="75" t="str">
        <f t="shared" si="146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7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8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9"/>
        <v>#N/A</v>
      </c>
      <c r="AC977" s="3" t="e">
        <f t="shared" si="150"/>
        <v>#N/A</v>
      </c>
      <c r="AD977" s="62"/>
    </row>
    <row r="978" spans="1:30" ht="24.95" customHeight="1" x14ac:dyDescent="0.2">
      <c r="A978" s="55" t="str">
        <f t="shared" si="142"/>
        <v>||||||0</v>
      </c>
      <c r="B978" s="55" t="str">
        <f t="shared" si="143"/>
        <v>||||0</v>
      </c>
      <c r="C978" s="61" t="str">
        <f t="shared" si="144"/>
        <v>|0</v>
      </c>
      <c r="D978" s="31"/>
      <c r="E978" s="31"/>
      <c r="F978" s="75" t="str">
        <f t="shared" si="145"/>
        <v>/</v>
      </c>
      <c r="G978" s="31"/>
      <c r="H978" s="31"/>
      <c r="I978" s="75" t="str">
        <f t="shared" si="146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7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8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9"/>
        <v>#N/A</v>
      </c>
      <c r="AC978" s="3" t="e">
        <f t="shared" si="150"/>
        <v>#N/A</v>
      </c>
      <c r="AD978" s="62"/>
    </row>
    <row r="979" spans="1:30" ht="24.95" customHeight="1" x14ac:dyDescent="0.2">
      <c r="A979" s="55" t="str">
        <f t="shared" si="142"/>
        <v>||||||0</v>
      </c>
      <c r="B979" s="55" t="str">
        <f t="shared" si="143"/>
        <v>||||0</v>
      </c>
      <c r="C979" s="61" t="str">
        <f t="shared" si="144"/>
        <v>|0</v>
      </c>
      <c r="D979" s="31"/>
      <c r="E979" s="31"/>
      <c r="F979" s="75" t="str">
        <f t="shared" si="145"/>
        <v>/</v>
      </c>
      <c r="G979" s="31"/>
      <c r="H979" s="31"/>
      <c r="I979" s="75" t="str">
        <f t="shared" si="146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7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8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9"/>
        <v>#N/A</v>
      </c>
      <c r="AC979" s="3" t="e">
        <f t="shared" si="150"/>
        <v>#N/A</v>
      </c>
      <c r="AD979" s="62"/>
    </row>
    <row r="980" spans="1:30" ht="24.95" customHeight="1" x14ac:dyDescent="0.2">
      <c r="A980" s="55" t="str">
        <f t="shared" si="142"/>
        <v>||||||0</v>
      </c>
      <c r="B980" s="55" t="str">
        <f t="shared" si="143"/>
        <v>||||0</v>
      </c>
      <c r="C980" s="61" t="str">
        <f t="shared" si="144"/>
        <v>|0</v>
      </c>
      <c r="D980" s="31"/>
      <c r="E980" s="31"/>
      <c r="F980" s="75" t="str">
        <f t="shared" si="145"/>
        <v>/</v>
      </c>
      <c r="G980" s="31"/>
      <c r="H980" s="31"/>
      <c r="I980" s="75" t="str">
        <f t="shared" si="146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7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8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9"/>
        <v>#N/A</v>
      </c>
      <c r="AC980" s="3" t="e">
        <f t="shared" si="150"/>
        <v>#N/A</v>
      </c>
      <c r="AD980" s="62"/>
    </row>
    <row r="981" spans="1:30" ht="24.95" customHeight="1" x14ac:dyDescent="0.2">
      <c r="A981" s="55" t="str">
        <f t="shared" si="142"/>
        <v>||||||0</v>
      </c>
      <c r="B981" s="55" t="str">
        <f t="shared" si="143"/>
        <v>||||0</v>
      </c>
      <c r="C981" s="61" t="str">
        <f t="shared" si="144"/>
        <v>|0</v>
      </c>
      <c r="D981" s="31"/>
      <c r="E981" s="31"/>
      <c r="F981" s="75" t="str">
        <f t="shared" si="145"/>
        <v>/</v>
      </c>
      <c r="G981" s="31"/>
      <c r="H981" s="31"/>
      <c r="I981" s="75" t="str">
        <f t="shared" si="146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7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8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9"/>
        <v>#N/A</v>
      </c>
      <c r="AC981" s="3" t="e">
        <f t="shared" si="150"/>
        <v>#N/A</v>
      </c>
      <c r="AD981" s="62"/>
    </row>
    <row r="982" spans="1:30" ht="24.95" customHeight="1" x14ac:dyDescent="0.2">
      <c r="A982" s="55" t="str">
        <f t="shared" si="142"/>
        <v>||||||0</v>
      </c>
      <c r="B982" s="55" t="str">
        <f t="shared" si="143"/>
        <v>||||0</v>
      </c>
      <c r="C982" s="61" t="str">
        <f t="shared" si="144"/>
        <v>|0</v>
      </c>
      <c r="D982" s="31"/>
      <c r="E982" s="31"/>
      <c r="F982" s="75" t="str">
        <f t="shared" si="145"/>
        <v>/</v>
      </c>
      <c r="G982" s="31"/>
      <c r="H982" s="31"/>
      <c r="I982" s="75" t="str">
        <f t="shared" si="146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7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8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9"/>
        <v>#N/A</v>
      </c>
      <c r="AC982" s="3" t="e">
        <f t="shared" si="150"/>
        <v>#N/A</v>
      </c>
      <c r="AD982" s="62"/>
    </row>
    <row r="983" spans="1:30" ht="24.95" customHeight="1" x14ac:dyDescent="0.2">
      <c r="A983" s="55" t="str">
        <f t="shared" si="142"/>
        <v>||||||0</v>
      </c>
      <c r="B983" s="55" t="str">
        <f t="shared" si="143"/>
        <v>||||0</v>
      </c>
      <c r="C983" s="61" t="str">
        <f t="shared" si="144"/>
        <v>|0</v>
      </c>
      <c r="D983" s="31"/>
      <c r="E983" s="31"/>
      <c r="F983" s="75" t="str">
        <f t="shared" si="145"/>
        <v>/</v>
      </c>
      <c r="G983" s="31"/>
      <c r="H983" s="31"/>
      <c r="I983" s="75" t="str">
        <f t="shared" si="146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7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8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9"/>
        <v>#N/A</v>
      </c>
      <c r="AC983" s="3" t="e">
        <f t="shared" si="150"/>
        <v>#N/A</v>
      </c>
      <c r="AD983" s="62"/>
    </row>
    <row r="984" spans="1:30" ht="24.95" customHeight="1" x14ac:dyDescent="0.2">
      <c r="A984" s="55" t="str">
        <f t="shared" si="142"/>
        <v>||||||0</v>
      </c>
      <c r="B984" s="55" t="str">
        <f t="shared" si="143"/>
        <v>||||0</v>
      </c>
      <c r="C984" s="61" t="str">
        <f t="shared" si="144"/>
        <v>|0</v>
      </c>
      <c r="D984" s="31"/>
      <c r="E984" s="31"/>
      <c r="F984" s="75" t="str">
        <f t="shared" si="145"/>
        <v>/</v>
      </c>
      <c r="G984" s="31"/>
      <c r="H984" s="31"/>
      <c r="I984" s="75" t="str">
        <f t="shared" si="146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7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8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9"/>
        <v>#N/A</v>
      </c>
      <c r="AC984" s="3" t="e">
        <f t="shared" si="150"/>
        <v>#N/A</v>
      </c>
      <c r="AD984" s="62"/>
    </row>
    <row r="985" spans="1:30" ht="24.95" customHeight="1" x14ac:dyDescent="0.2">
      <c r="A985" s="55" t="str">
        <f t="shared" si="142"/>
        <v>||||||0</v>
      </c>
      <c r="B985" s="55" t="str">
        <f t="shared" si="143"/>
        <v>||||0</v>
      </c>
      <c r="C985" s="61" t="str">
        <f t="shared" si="144"/>
        <v>|0</v>
      </c>
      <c r="D985" s="31"/>
      <c r="E985" s="31"/>
      <c r="F985" s="75" t="str">
        <f t="shared" si="145"/>
        <v>/</v>
      </c>
      <c r="G985" s="31"/>
      <c r="H985" s="31"/>
      <c r="I985" s="75" t="str">
        <f t="shared" si="146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7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8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9"/>
        <v>#N/A</v>
      </c>
      <c r="AC985" s="3" t="e">
        <f t="shared" si="150"/>
        <v>#N/A</v>
      </c>
      <c r="AD985" s="62"/>
    </row>
    <row r="986" spans="1:30" ht="24.95" customHeight="1" x14ac:dyDescent="0.2">
      <c r="A986" s="55" t="str">
        <f t="shared" si="142"/>
        <v>||||||0</v>
      </c>
      <c r="B986" s="55" t="str">
        <f t="shared" si="143"/>
        <v>||||0</v>
      </c>
      <c r="C986" s="61" t="str">
        <f t="shared" si="144"/>
        <v>|0</v>
      </c>
      <c r="D986" s="31"/>
      <c r="E986" s="31"/>
      <c r="F986" s="75" t="str">
        <f t="shared" si="145"/>
        <v>/</v>
      </c>
      <c r="G986" s="31"/>
      <c r="H986" s="31"/>
      <c r="I986" s="75" t="str">
        <f t="shared" si="146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7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8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9"/>
        <v>#N/A</v>
      </c>
      <c r="AC986" s="3" t="e">
        <f t="shared" si="150"/>
        <v>#N/A</v>
      </c>
      <c r="AD986" s="62"/>
    </row>
    <row r="987" spans="1:30" ht="24.95" customHeight="1" x14ac:dyDescent="0.2">
      <c r="A987" s="55" t="str">
        <f t="shared" si="142"/>
        <v>||||||0</v>
      </c>
      <c r="B987" s="55" t="str">
        <f t="shared" si="143"/>
        <v>||||0</v>
      </c>
      <c r="C987" s="61" t="str">
        <f t="shared" si="144"/>
        <v>|0</v>
      </c>
      <c r="D987" s="31"/>
      <c r="E987" s="31"/>
      <c r="F987" s="75" t="str">
        <f t="shared" si="145"/>
        <v>/</v>
      </c>
      <c r="G987" s="31"/>
      <c r="H987" s="31"/>
      <c r="I987" s="75" t="str">
        <f t="shared" si="146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7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8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9"/>
        <v>#N/A</v>
      </c>
      <c r="AC987" s="3" t="e">
        <f t="shared" si="150"/>
        <v>#N/A</v>
      </c>
      <c r="AD987" s="62"/>
    </row>
    <row r="988" spans="1:30" ht="24.95" customHeight="1" x14ac:dyDescent="0.2">
      <c r="A988" s="55" t="str">
        <f t="shared" si="142"/>
        <v>||||||0</v>
      </c>
      <c r="B988" s="55" t="str">
        <f t="shared" si="143"/>
        <v>||||0</v>
      </c>
      <c r="C988" s="61" t="str">
        <f t="shared" si="144"/>
        <v>|0</v>
      </c>
      <c r="D988" s="31"/>
      <c r="E988" s="31"/>
      <c r="F988" s="75" t="str">
        <f t="shared" si="145"/>
        <v>/</v>
      </c>
      <c r="G988" s="31"/>
      <c r="H988" s="31"/>
      <c r="I988" s="75" t="str">
        <f t="shared" si="146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7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8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9"/>
        <v>#N/A</v>
      </c>
      <c r="AC988" s="3" t="e">
        <f t="shared" si="150"/>
        <v>#N/A</v>
      </c>
      <c r="AD988" s="62"/>
    </row>
    <row r="989" spans="1:30" ht="24.95" customHeight="1" x14ac:dyDescent="0.2">
      <c r="A989" s="55" t="str">
        <f t="shared" si="142"/>
        <v>||||||0</v>
      </c>
      <c r="B989" s="55" t="str">
        <f t="shared" si="143"/>
        <v>||||0</v>
      </c>
      <c r="C989" s="61" t="str">
        <f t="shared" si="144"/>
        <v>|0</v>
      </c>
      <c r="D989" s="31"/>
      <c r="E989" s="31"/>
      <c r="F989" s="75" t="str">
        <f t="shared" si="145"/>
        <v>/</v>
      </c>
      <c r="G989" s="31"/>
      <c r="H989" s="31"/>
      <c r="I989" s="75" t="str">
        <f t="shared" si="146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7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8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9"/>
        <v>#N/A</v>
      </c>
      <c r="AC989" s="3" t="e">
        <f t="shared" si="150"/>
        <v>#N/A</v>
      </c>
      <c r="AD989" s="62"/>
    </row>
    <row r="990" spans="1:30" ht="24.95" customHeight="1" x14ac:dyDescent="0.2">
      <c r="A990" s="55" t="str">
        <f t="shared" si="142"/>
        <v>||||||0</v>
      </c>
      <c r="B990" s="55" t="str">
        <f t="shared" si="143"/>
        <v>||||0</v>
      </c>
      <c r="C990" s="61" t="str">
        <f t="shared" si="144"/>
        <v>|0</v>
      </c>
      <c r="D990" s="31"/>
      <c r="E990" s="31"/>
      <c r="F990" s="75" t="str">
        <f t="shared" si="145"/>
        <v>/</v>
      </c>
      <c r="G990" s="31"/>
      <c r="H990" s="31"/>
      <c r="I990" s="75" t="str">
        <f t="shared" si="146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7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8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9"/>
        <v>#N/A</v>
      </c>
      <c r="AC990" s="3" t="e">
        <f t="shared" si="150"/>
        <v>#N/A</v>
      </c>
      <c r="AD990" s="62"/>
    </row>
    <row r="991" spans="1:30" ht="24.95" customHeight="1" x14ac:dyDescent="0.2">
      <c r="A991" s="55" t="str">
        <f t="shared" si="142"/>
        <v>||||||0</v>
      </c>
      <c r="B991" s="55" t="str">
        <f t="shared" si="143"/>
        <v>||||0</v>
      </c>
      <c r="C991" s="61" t="str">
        <f t="shared" si="144"/>
        <v>|0</v>
      </c>
      <c r="D991" s="31"/>
      <c r="E991" s="31"/>
      <c r="F991" s="75" t="str">
        <f t="shared" si="145"/>
        <v>/</v>
      </c>
      <c r="G991" s="31"/>
      <c r="H991" s="31"/>
      <c r="I991" s="75" t="str">
        <f t="shared" si="146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7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8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9"/>
        <v>#N/A</v>
      </c>
      <c r="AC991" s="3" t="e">
        <f t="shared" si="150"/>
        <v>#N/A</v>
      </c>
      <c r="AD991" s="62"/>
    </row>
    <row r="992" spans="1:30" ht="24.95" customHeight="1" x14ac:dyDescent="0.2">
      <c r="A992" s="55" t="str">
        <f t="shared" si="142"/>
        <v>||||||0</v>
      </c>
      <c r="B992" s="55" t="str">
        <f t="shared" si="143"/>
        <v>||||0</v>
      </c>
      <c r="C992" s="61" t="str">
        <f t="shared" si="144"/>
        <v>|0</v>
      </c>
      <c r="D992" s="31"/>
      <c r="E992" s="31"/>
      <c r="F992" s="75" t="str">
        <f t="shared" si="145"/>
        <v>/</v>
      </c>
      <c r="G992" s="31"/>
      <c r="H992" s="31"/>
      <c r="I992" s="75" t="str">
        <f t="shared" si="146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7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8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9"/>
        <v>#N/A</v>
      </c>
      <c r="AC992" s="3" t="e">
        <f t="shared" si="150"/>
        <v>#N/A</v>
      </c>
      <c r="AD992" s="62"/>
    </row>
    <row r="993" spans="1:30" ht="24.95" customHeight="1" x14ac:dyDescent="0.2">
      <c r="A993" s="55" t="str">
        <f t="shared" si="142"/>
        <v>||||||0</v>
      </c>
      <c r="B993" s="55" t="str">
        <f t="shared" si="143"/>
        <v>||||0</v>
      </c>
      <c r="C993" s="61" t="str">
        <f t="shared" si="144"/>
        <v>|0</v>
      </c>
      <c r="D993" s="31"/>
      <c r="E993" s="31"/>
      <c r="F993" s="75" t="str">
        <f t="shared" si="145"/>
        <v>/</v>
      </c>
      <c r="G993" s="31"/>
      <c r="H993" s="31"/>
      <c r="I993" s="75" t="str">
        <f t="shared" si="146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7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8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9"/>
        <v>#N/A</v>
      </c>
      <c r="AC993" s="3" t="e">
        <f t="shared" si="150"/>
        <v>#N/A</v>
      </c>
      <c r="AD993" s="62"/>
    </row>
    <row r="994" spans="1:30" ht="24.95" customHeight="1" x14ac:dyDescent="0.2">
      <c r="A994" s="55" t="str">
        <f t="shared" si="142"/>
        <v>||||||0</v>
      </c>
      <c r="B994" s="55" t="str">
        <f t="shared" si="143"/>
        <v>||||0</v>
      </c>
      <c r="C994" s="61" t="str">
        <f t="shared" si="144"/>
        <v>|0</v>
      </c>
      <c r="D994" s="31"/>
      <c r="E994" s="31"/>
      <c r="F994" s="75" t="str">
        <f t="shared" si="145"/>
        <v>/</v>
      </c>
      <c r="G994" s="31"/>
      <c r="H994" s="31"/>
      <c r="I994" s="75" t="str">
        <f t="shared" si="146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7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8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9"/>
        <v>#N/A</v>
      </c>
      <c r="AC994" s="3" t="e">
        <f t="shared" si="150"/>
        <v>#N/A</v>
      </c>
      <c r="AD994" s="62"/>
    </row>
    <row r="995" spans="1:30" ht="24.95" customHeight="1" x14ac:dyDescent="0.2">
      <c r="A995" s="55" t="str">
        <f t="shared" si="142"/>
        <v>||||||0</v>
      </c>
      <c r="B995" s="55" t="str">
        <f t="shared" si="143"/>
        <v>||||0</v>
      </c>
      <c r="C995" s="61" t="str">
        <f t="shared" si="144"/>
        <v>|0</v>
      </c>
      <c r="D995" s="31"/>
      <c r="E995" s="31"/>
      <c r="F995" s="75" t="str">
        <f t="shared" si="145"/>
        <v>/</v>
      </c>
      <c r="G995" s="31"/>
      <c r="H995" s="31"/>
      <c r="I995" s="75" t="str">
        <f t="shared" si="146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7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8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9"/>
        <v>#N/A</v>
      </c>
      <c r="AC995" s="3" t="e">
        <f t="shared" si="150"/>
        <v>#N/A</v>
      </c>
      <c r="AD995" s="62"/>
    </row>
    <row r="996" spans="1:30" ht="24.95" customHeight="1" x14ac:dyDescent="0.2">
      <c r="A996" s="55" t="str">
        <f t="shared" si="142"/>
        <v>||||||0</v>
      </c>
      <c r="B996" s="55" t="str">
        <f t="shared" si="143"/>
        <v>||||0</v>
      </c>
      <c r="C996" s="61" t="str">
        <f t="shared" si="144"/>
        <v>|0</v>
      </c>
      <c r="D996" s="31"/>
      <c r="E996" s="31"/>
      <c r="F996" s="75" t="str">
        <f t="shared" si="145"/>
        <v>/</v>
      </c>
      <c r="G996" s="31"/>
      <c r="H996" s="31"/>
      <c r="I996" s="75" t="str">
        <f t="shared" si="146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7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8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9"/>
        <v>#N/A</v>
      </c>
      <c r="AC996" s="3" t="e">
        <f t="shared" si="150"/>
        <v>#N/A</v>
      </c>
      <c r="AD996" s="62"/>
    </row>
    <row r="997" spans="1:30" ht="24.95" customHeight="1" x14ac:dyDescent="0.2">
      <c r="A997" s="55" t="str">
        <f t="shared" si="142"/>
        <v>||||||0</v>
      </c>
      <c r="B997" s="55" t="str">
        <f t="shared" si="143"/>
        <v>||||0</v>
      </c>
      <c r="C997" s="61" t="str">
        <f t="shared" si="144"/>
        <v>|0</v>
      </c>
      <c r="D997" s="31"/>
      <c r="E997" s="31"/>
      <c r="F997" s="75" t="str">
        <f t="shared" si="145"/>
        <v>/</v>
      </c>
      <c r="G997" s="31"/>
      <c r="H997" s="31"/>
      <c r="I997" s="75" t="str">
        <f t="shared" si="146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7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8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9"/>
        <v>#N/A</v>
      </c>
      <c r="AC997" s="3" t="e">
        <f t="shared" si="150"/>
        <v>#N/A</v>
      </c>
      <c r="AD997" s="62"/>
    </row>
    <row r="998" spans="1:30" ht="24.95" customHeight="1" x14ac:dyDescent="0.2">
      <c r="A998" s="55" t="str">
        <f t="shared" si="142"/>
        <v>||||||0</v>
      </c>
      <c r="B998" s="55" t="str">
        <f t="shared" si="143"/>
        <v>||||0</v>
      </c>
      <c r="C998" s="61" t="str">
        <f t="shared" si="144"/>
        <v>|0</v>
      </c>
      <c r="D998" s="31"/>
      <c r="E998" s="31"/>
      <c r="F998" s="75" t="str">
        <f t="shared" si="145"/>
        <v>/</v>
      </c>
      <c r="G998" s="31"/>
      <c r="H998" s="31"/>
      <c r="I998" s="75" t="str">
        <f t="shared" si="146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7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8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9"/>
        <v>#N/A</v>
      </c>
      <c r="AC998" s="3" t="e">
        <f t="shared" si="150"/>
        <v>#N/A</v>
      </c>
      <c r="AD998" s="62"/>
    </row>
    <row r="999" spans="1:30" ht="24.95" customHeight="1" x14ac:dyDescent="0.2">
      <c r="A999" s="55" t="str">
        <f t="shared" si="142"/>
        <v>||||||0</v>
      </c>
      <c r="B999" s="55" t="str">
        <f t="shared" si="143"/>
        <v>||||0</v>
      </c>
      <c r="C999" s="61" t="str">
        <f t="shared" si="144"/>
        <v>|0</v>
      </c>
      <c r="D999" s="31"/>
      <c r="E999" s="31"/>
      <c r="F999" s="75" t="str">
        <f t="shared" si="145"/>
        <v>/</v>
      </c>
      <c r="G999" s="31"/>
      <c r="H999" s="31"/>
      <c r="I999" s="75" t="str">
        <f t="shared" si="146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7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8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9"/>
        <v>#N/A</v>
      </c>
      <c r="AC999" s="3" t="e">
        <f t="shared" si="150"/>
        <v>#N/A</v>
      </c>
      <c r="AD999" s="62"/>
    </row>
    <row r="1000" spans="1:30" ht="24.95" customHeight="1" x14ac:dyDescent="0.2">
      <c r="A1000" s="55" t="str">
        <f t="shared" si="142"/>
        <v>||||||0</v>
      </c>
      <c r="B1000" s="55" t="str">
        <f t="shared" si="143"/>
        <v>||||0</v>
      </c>
      <c r="C1000" s="61" t="str">
        <f t="shared" si="144"/>
        <v>|0</v>
      </c>
      <c r="D1000" s="31"/>
      <c r="E1000" s="31"/>
      <c r="F1000" s="75" t="str">
        <f t="shared" si="145"/>
        <v>/</v>
      </c>
      <c r="G1000" s="31"/>
      <c r="H1000" s="31"/>
      <c r="I1000" s="75" t="str">
        <f t="shared" si="146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7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8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9"/>
        <v>#N/A</v>
      </c>
      <c r="AC1000" s="3" t="e">
        <f t="shared" si="150"/>
        <v>#N/A</v>
      </c>
      <c r="AD1000" s="62"/>
    </row>
    <row r="1001" spans="1:30" ht="24.95" customHeight="1" x14ac:dyDescent="0.2">
      <c r="A1001" s="55" t="str">
        <f t="shared" si="142"/>
        <v>||||||0</v>
      </c>
      <c r="B1001" s="55" t="str">
        <f t="shared" si="143"/>
        <v>||||0</v>
      </c>
      <c r="C1001" s="61" t="str">
        <f t="shared" si="144"/>
        <v>|0</v>
      </c>
      <c r="D1001" s="31"/>
      <c r="E1001" s="31"/>
      <c r="F1001" s="75" t="str">
        <f t="shared" si="145"/>
        <v>/</v>
      </c>
      <c r="G1001" s="31"/>
      <c r="H1001" s="31"/>
      <c r="I1001" s="75" t="str">
        <f t="shared" si="146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7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8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9"/>
        <v>#N/A</v>
      </c>
      <c r="AC1001" s="3" t="e">
        <f t="shared" si="150"/>
        <v>#N/A</v>
      </c>
      <c r="AD1001" s="62"/>
    </row>
    <row r="1002" spans="1:30" ht="24.95" customHeight="1" x14ac:dyDescent="0.2">
      <c r="A1002" s="55" t="str">
        <f t="shared" si="142"/>
        <v>||||||0</v>
      </c>
      <c r="B1002" s="55" t="str">
        <f t="shared" si="143"/>
        <v>||||0</v>
      </c>
      <c r="C1002" s="61" t="str">
        <f t="shared" si="144"/>
        <v>|0</v>
      </c>
      <c r="D1002" s="31"/>
      <c r="E1002" s="31"/>
      <c r="F1002" s="75" t="str">
        <f t="shared" si="145"/>
        <v>/</v>
      </c>
      <c r="G1002" s="31"/>
      <c r="H1002" s="31"/>
      <c r="I1002" s="75" t="str">
        <f t="shared" si="146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7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8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9"/>
        <v>#N/A</v>
      </c>
      <c r="AC1002" s="3" t="e">
        <f t="shared" si="150"/>
        <v>#N/A</v>
      </c>
      <c r="AD1002" s="62"/>
    </row>
    <row r="1003" spans="1:30" ht="24.95" customHeight="1" x14ac:dyDescent="0.2">
      <c r="A1003" s="55" t="str">
        <f t="shared" si="142"/>
        <v>||||||0</v>
      </c>
      <c r="B1003" s="55" t="str">
        <f t="shared" si="143"/>
        <v>||||0</v>
      </c>
      <c r="C1003" s="61" t="str">
        <f t="shared" si="144"/>
        <v>|0</v>
      </c>
      <c r="D1003" s="31"/>
      <c r="E1003" s="31"/>
      <c r="F1003" s="75" t="str">
        <f t="shared" si="145"/>
        <v>/</v>
      </c>
      <c r="G1003" s="31"/>
      <c r="H1003" s="31"/>
      <c r="I1003" s="75" t="str">
        <f t="shared" si="146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7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8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9"/>
        <v>#N/A</v>
      </c>
      <c r="AC1003" s="3" t="e">
        <f t="shared" si="150"/>
        <v>#N/A</v>
      </c>
      <c r="AD1003" s="62"/>
    </row>
    <row r="1004" spans="1:30" ht="24.95" customHeight="1" x14ac:dyDescent="0.2">
      <c r="A1004" s="55" t="str">
        <f t="shared" si="142"/>
        <v>||||||0</v>
      </c>
      <c r="B1004" s="55" t="str">
        <f t="shared" si="143"/>
        <v>||||0</v>
      </c>
      <c r="C1004" s="61" t="str">
        <f t="shared" si="144"/>
        <v>|0</v>
      </c>
      <c r="D1004" s="31"/>
      <c r="E1004" s="31"/>
      <c r="F1004" s="75" t="str">
        <f t="shared" si="145"/>
        <v>/</v>
      </c>
      <c r="G1004" s="31"/>
      <c r="H1004" s="31"/>
      <c r="I1004" s="75" t="str">
        <f t="shared" si="146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7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8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9"/>
        <v>#N/A</v>
      </c>
      <c r="AC1004" s="3" t="e">
        <f t="shared" si="150"/>
        <v>#N/A</v>
      </c>
      <c r="AD1004" s="62"/>
    </row>
    <row r="1005" spans="1:30" ht="24.95" customHeight="1" x14ac:dyDescent="0.2">
      <c r="A1005" s="55" t="str">
        <f t="shared" si="142"/>
        <v>||||||0</v>
      </c>
      <c r="B1005" s="55" t="str">
        <f t="shared" si="143"/>
        <v>||||0</v>
      </c>
      <c r="C1005" s="61" t="str">
        <f t="shared" si="144"/>
        <v>|0</v>
      </c>
      <c r="D1005" s="31"/>
      <c r="E1005" s="31"/>
      <c r="F1005" s="75" t="str">
        <f t="shared" si="145"/>
        <v>/</v>
      </c>
      <c r="G1005" s="31"/>
      <c r="H1005" s="31"/>
      <c r="I1005" s="75" t="str">
        <f t="shared" si="146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7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8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9"/>
        <v>#N/A</v>
      </c>
      <c r="AC1005" s="3" t="e">
        <f t="shared" si="150"/>
        <v>#N/A</v>
      </c>
      <c r="AD1005" s="62"/>
    </row>
    <row r="1006" spans="1:30" ht="24.95" customHeight="1" x14ac:dyDescent="0.2">
      <c r="A1006" s="55" t="str">
        <f t="shared" si="142"/>
        <v>||||||0</v>
      </c>
      <c r="B1006" s="55" t="str">
        <f t="shared" si="143"/>
        <v>||||0</v>
      </c>
      <c r="C1006" s="61" t="str">
        <f t="shared" si="144"/>
        <v>|0</v>
      </c>
      <c r="D1006" s="31"/>
      <c r="E1006" s="31"/>
      <c r="F1006" s="75" t="str">
        <f t="shared" si="145"/>
        <v>/</v>
      </c>
      <c r="G1006" s="31"/>
      <c r="H1006" s="31"/>
      <c r="I1006" s="75" t="str">
        <f t="shared" si="146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7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8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9"/>
        <v>#N/A</v>
      </c>
      <c r="AC1006" s="3" t="e">
        <f t="shared" si="150"/>
        <v>#N/A</v>
      </c>
      <c r="AD1006" s="62"/>
    </row>
    <row r="1007" spans="1:30" ht="24.95" customHeight="1" x14ac:dyDescent="0.2">
      <c r="A1007" s="55" t="str">
        <f t="shared" si="142"/>
        <v>||||||0</v>
      </c>
      <c r="B1007" s="55" t="str">
        <f t="shared" si="143"/>
        <v>||||0</v>
      </c>
      <c r="C1007" s="61" t="str">
        <f t="shared" si="144"/>
        <v>|0</v>
      </c>
      <c r="D1007" s="31"/>
      <c r="E1007" s="31"/>
      <c r="F1007" s="75" t="str">
        <f t="shared" si="145"/>
        <v>/</v>
      </c>
      <c r="G1007" s="31"/>
      <c r="H1007" s="31"/>
      <c r="I1007" s="75" t="str">
        <f t="shared" si="146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7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8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9"/>
        <v>#N/A</v>
      </c>
      <c r="AC1007" s="3" t="e">
        <f t="shared" si="150"/>
        <v>#N/A</v>
      </c>
      <c r="AD1007" s="62"/>
    </row>
    <row r="1008" spans="1:30" ht="24.95" customHeight="1" x14ac:dyDescent="0.2">
      <c r="A1008" s="55" t="str">
        <f t="shared" si="142"/>
        <v>||||||0</v>
      </c>
      <c r="B1008" s="55" t="str">
        <f t="shared" si="143"/>
        <v>||||0</v>
      </c>
      <c r="C1008" s="61" t="str">
        <f t="shared" si="144"/>
        <v>|0</v>
      </c>
      <c r="D1008" s="31"/>
      <c r="E1008" s="31"/>
      <c r="F1008" s="75" t="str">
        <f t="shared" si="145"/>
        <v>/</v>
      </c>
      <c r="G1008" s="31"/>
      <c r="H1008" s="31"/>
      <c r="I1008" s="75" t="str">
        <f t="shared" si="146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7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8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9"/>
        <v>#N/A</v>
      </c>
      <c r="AC1008" s="3" t="e">
        <f t="shared" si="150"/>
        <v>#N/A</v>
      </c>
      <c r="AD1008" s="62"/>
    </row>
    <row r="1009" spans="1:30" ht="24.95" customHeight="1" x14ac:dyDescent="0.2">
      <c r="A1009" s="55" t="str">
        <f t="shared" si="142"/>
        <v>||||||0</v>
      </c>
      <c r="B1009" s="55" t="str">
        <f t="shared" si="143"/>
        <v>||||0</v>
      </c>
      <c r="C1009" s="61" t="str">
        <f t="shared" si="144"/>
        <v>|0</v>
      </c>
      <c r="D1009" s="31"/>
      <c r="E1009" s="31"/>
      <c r="F1009" s="75" t="str">
        <f t="shared" si="145"/>
        <v>/</v>
      </c>
      <c r="G1009" s="31"/>
      <c r="H1009" s="31"/>
      <c r="I1009" s="75" t="str">
        <f t="shared" si="146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7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8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9"/>
        <v>#N/A</v>
      </c>
      <c r="AC1009" s="3" t="e">
        <f t="shared" si="150"/>
        <v>#N/A</v>
      </c>
      <c r="AD1009" s="62"/>
    </row>
    <row r="1010" spans="1:30" ht="24.95" customHeight="1" x14ac:dyDescent="0.2">
      <c r="A1010" s="55" t="str">
        <f t="shared" si="142"/>
        <v>||||||0</v>
      </c>
      <c r="B1010" s="55" t="str">
        <f t="shared" si="143"/>
        <v>||||0</v>
      </c>
      <c r="C1010" s="61" t="str">
        <f t="shared" si="144"/>
        <v>|0</v>
      </c>
      <c r="D1010" s="31"/>
      <c r="E1010" s="31"/>
      <c r="F1010" s="75" t="str">
        <f t="shared" si="145"/>
        <v>/</v>
      </c>
      <c r="G1010" s="31"/>
      <c r="H1010" s="31"/>
      <c r="I1010" s="75" t="str">
        <f t="shared" si="146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7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8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9"/>
        <v>#N/A</v>
      </c>
      <c r="AC1010" s="3" t="e">
        <f t="shared" si="150"/>
        <v>#N/A</v>
      </c>
      <c r="AD1010" s="62"/>
    </row>
    <row r="1011" spans="1:30" ht="24.95" customHeight="1" x14ac:dyDescent="0.2">
      <c r="A1011" s="55" t="str">
        <f t="shared" si="142"/>
        <v>||||||0</v>
      </c>
      <c r="B1011" s="55" t="str">
        <f t="shared" si="143"/>
        <v>||||0</v>
      </c>
      <c r="C1011" s="61" t="str">
        <f t="shared" si="144"/>
        <v>|0</v>
      </c>
      <c r="D1011" s="31"/>
      <c r="E1011" s="31"/>
      <c r="F1011" s="75" t="str">
        <f t="shared" si="145"/>
        <v>/</v>
      </c>
      <c r="G1011" s="31"/>
      <c r="H1011" s="31"/>
      <c r="I1011" s="75" t="str">
        <f t="shared" si="146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7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8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9"/>
        <v>#N/A</v>
      </c>
      <c r="AC1011" s="3" t="e">
        <f t="shared" si="150"/>
        <v>#N/A</v>
      </c>
      <c r="AD1011" s="62"/>
    </row>
    <row r="1012" spans="1:30" ht="24.95" customHeight="1" x14ac:dyDescent="0.2">
      <c r="A1012" s="55" t="str">
        <f t="shared" si="142"/>
        <v>||||||0</v>
      </c>
      <c r="B1012" s="55" t="str">
        <f t="shared" si="143"/>
        <v>||||0</v>
      </c>
      <c r="C1012" s="61" t="str">
        <f t="shared" si="144"/>
        <v>|0</v>
      </c>
      <c r="D1012" s="31"/>
      <c r="E1012" s="31"/>
      <c r="F1012" s="75" t="str">
        <f t="shared" si="145"/>
        <v>/</v>
      </c>
      <c r="G1012" s="31"/>
      <c r="H1012" s="31"/>
      <c r="I1012" s="75" t="str">
        <f t="shared" si="146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7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8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9"/>
        <v>#N/A</v>
      </c>
      <c r="AC1012" s="3" t="e">
        <f t="shared" si="150"/>
        <v>#N/A</v>
      </c>
      <c r="AD1012" s="62"/>
    </row>
    <row r="1013" spans="1:30" ht="24.95" customHeight="1" x14ac:dyDescent="0.2">
      <c r="A1013" s="55" t="str">
        <f t="shared" si="142"/>
        <v>||||||0</v>
      </c>
      <c r="B1013" s="55" t="str">
        <f t="shared" si="143"/>
        <v>||||0</v>
      </c>
      <c r="C1013" s="61" t="str">
        <f t="shared" si="144"/>
        <v>|0</v>
      </c>
      <c r="D1013" s="31"/>
      <c r="E1013" s="31"/>
      <c r="F1013" s="75" t="str">
        <f t="shared" si="145"/>
        <v>/</v>
      </c>
      <c r="G1013" s="31"/>
      <c r="H1013" s="31"/>
      <c r="I1013" s="75" t="str">
        <f t="shared" si="146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7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8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9"/>
        <v>#N/A</v>
      </c>
      <c r="AC1013" s="3" t="e">
        <f t="shared" si="150"/>
        <v>#N/A</v>
      </c>
      <c r="AD1013" s="62"/>
    </row>
    <row r="1014" spans="1:30" ht="24.95" customHeight="1" x14ac:dyDescent="0.2">
      <c r="A1014" s="55" t="str">
        <f t="shared" si="142"/>
        <v>||||||0</v>
      </c>
      <c r="B1014" s="55" t="str">
        <f t="shared" si="143"/>
        <v>||||0</v>
      </c>
      <c r="C1014" s="61" t="str">
        <f t="shared" si="144"/>
        <v>|0</v>
      </c>
      <c r="D1014" s="31"/>
      <c r="E1014" s="31"/>
      <c r="F1014" s="75" t="str">
        <f t="shared" si="145"/>
        <v>/</v>
      </c>
      <c r="G1014" s="31"/>
      <c r="H1014" s="31"/>
      <c r="I1014" s="75" t="str">
        <f t="shared" si="146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7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8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9"/>
        <v>#N/A</v>
      </c>
      <c r="AC1014" s="3" t="e">
        <f t="shared" si="150"/>
        <v>#N/A</v>
      </c>
      <c r="AD1014" s="62"/>
    </row>
    <row r="1015" spans="1:30" ht="24.95" customHeight="1" x14ac:dyDescent="0.2">
      <c r="A1015" s="55" t="str">
        <f t="shared" si="142"/>
        <v>||||||0</v>
      </c>
      <c r="B1015" s="55" t="str">
        <f t="shared" si="143"/>
        <v>||||0</v>
      </c>
      <c r="C1015" s="61" t="str">
        <f t="shared" si="144"/>
        <v>|0</v>
      </c>
      <c r="D1015" s="31"/>
      <c r="E1015" s="31"/>
      <c r="F1015" s="75" t="str">
        <f t="shared" si="145"/>
        <v>/</v>
      </c>
      <c r="G1015" s="31"/>
      <c r="H1015" s="31"/>
      <c r="I1015" s="75" t="str">
        <f t="shared" si="146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7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8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9"/>
        <v>#N/A</v>
      </c>
      <c r="AC1015" s="3" t="e">
        <f t="shared" si="150"/>
        <v>#N/A</v>
      </c>
      <c r="AD1015" s="62"/>
    </row>
    <row r="1016" spans="1:30" ht="24.95" customHeight="1" x14ac:dyDescent="0.2">
      <c r="A1016" s="55" t="str">
        <f t="shared" si="142"/>
        <v>||||||0</v>
      </c>
      <c r="B1016" s="55" t="str">
        <f t="shared" si="143"/>
        <v>||||0</v>
      </c>
      <c r="C1016" s="61" t="str">
        <f t="shared" si="144"/>
        <v>|0</v>
      </c>
      <c r="D1016" s="31"/>
      <c r="E1016" s="31"/>
      <c r="F1016" s="75" t="str">
        <f t="shared" si="145"/>
        <v>/</v>
      </c>
      <c r="G1016" s="31"/>
      <c r="H1016" s="31"/>
      <c r="I1016" s="75" t="str">
        <f t="shared" si="146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7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8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9"/>
        <v>#N/A</v>
      </c>
      <c r="AC1016" s="3" t="e">
        <f t="shared" si="150"/>
        <v>#N/A</v>
      </c>
      <c r="AD1016" s="62"/>
    </row>
    <row r="1017" spans="1:30" ht="24.95" customHeight="1" x14ac:dyDescent="0.2">
      <c r="A1017" s="55" t="str">
        <f t="shared" si="142"/>
        <v>||||||0</v>
      </c>
      <c r="B1017" s="55" t="str">
        <f t="shared" si="143"/>
        <v>||||0</v>
      </c>
      <c r="C1017" s="61" t="str">
        <f t="shared" si="144"/>
        <v>|0</v>
      </c>
      <c r="D1017" s="31"/>
      <c r="E1017" s="31"/>
      <c r="F1017" s="75" t="str">
        <f t="shared" si="145"/>
        <v>/</v>
      </c>
      <c r="G1017" s="31"/>
      <c r="H1017" s="31"/>
      <c r="I1017" s="75" t="str">
        <f t="shared" si="146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7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8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9"/>
        <v>#N/A</v>
      </c>
      <c r="AC1017" s="3" t="e">
        <f t="shared" si="150"/>
        <v>#N/A</v>
      </c>
      <c r="AD1017" s="62"/>
    </row>
    <row r="1018" spans="1:30" ht="24.95" customHeight="1" x14ac:dyDescent="0.2">
      <c r="A1018" s="55" t="str">
        <f t="shared" si="142"/>
        <v>||||||0</v>
      </c>
      <c r="B1018" s="55" t="str">
        <f t="shared" si="143"/>
        <v>||||0</v>
      </c>
      <c r="C1018" s="61" t="str">
        <f t="shared" si="144"/>
        <v>|0</v>
      </c>
      <c r="D1018" s="31"/>
      <c r="E1018" s="31"/>
      <c r="F1018" s="75" t="str">
        <f t="shared" si="145"/>
        <v>/</v>
      </c>
      <c r="G1018" s="31"/>
      <c r="H1018" s="31"/>
      <c r="I1018" s="75" t="str">
        <f t="shared" si="146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7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8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9"/>
        <v>#N/A</v>
      </c>
      <c r="AC1018" s="3" t="e">
        <f t="shared" si="150"/>
        <v>#N/A</v>
      </c>
      <c r="AD1018" s="62"/>
    </row>
    <row r="1019" spans="1:30" ht="24.95" customHeight="1" x14ac:dyDescent="0.2">
      <c r="A1019" s="55" t="str">
        <f t="shared" si="142"/>
        <v>||||||0</v>
      </c>
      <c r="B1019" s="55" t="str">
        <f t="shared" si="143"/>
        <v>||||0</v>
      </c>
      <c r="C1019" s="61" t="str">
        <f t="shared" si="144"/>
        <v>|0</v>
      </c>
      <c r="D1019" s="31"/>
      <c r="E1019" s="31"/>
      <c r="F1019" s="75" t="str">
        <f t="shared" si="145"/>
        <v>/</v>
      </c>
      <c r="G1019" s="31"/>
      <c r="H1019" s="31"/>
      <c r="I1019" s="75" t="str">
        <f t="shared" si="146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7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8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9"/>
        <v>#N/A</v>
      </c>
      <c r="AC1019" s="3" t="e">
        <f t="shared" si="150"/>
        <v>#N/A</v>
      </c>
      <c r="AD1019" s="62"/>
    </row>
    <row r="1020" spans="1:30" ht="24.95" customHeight="1" x14ac:dyDescent="0.2">
      <c r="A1020" s="55" t="str">
        <f t="shared" si="142"/>
        <v>||||||0</v>
      </c>
      <c r="B1020" s="55" t="str">
        <f t="shared" si="143"/>
        <v>||||0</v>
      </c>
      <c r="C1020" s="61" t="str">
        <f t="shared" si="144"/>
        <v>|0</v>
      </c>
      <c r="D1020" s="31"/>
      <c r="E1020" s="31"/>
      <c r="F1020" s="75" t="str">
        <f t="shared" si="145"/>
        <v>/</v>
      </c>
      <c r="G1020" s="31"/>
      <c r="H1020" s="31"/>
      <c r="I1020" s="75" t="str">
        <f t="shared" si="146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7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8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9"/>
        <v>#N/A</v>
      </c>
      <c r="AC1020" s="3" t="e">
        <f t="shared" si="150"/>
        <v>#N/A</v>
      </c>
      <c r="AD1020" s="62"/>
    </row>
    <row r="1021" spans="1:30" ht="24.95" customHeight="1" x14ac:dyDescent="0.2">
      <c r="A1021" s="55" t="str">
        <f t="shared" si="142"/>
        <v>||||||0</v>
      </c>
      <c r="B1021" s="55" t="str">
        <f t="shared" si="143"/>
        <v>||||0</v>
      </c>
      <c r="C1021" s="61" t="str">
        <f t="shared" si="144"/>
        <v>|0</v>
      </c>
      <c r="D1021" s="31"/>
      <c r="E1021" s="31"/>
      <c r="F1021" s="75" t="str">
        <f t="shared" si="145"/>
        <v>/</v>
      </c>
      <c r="G1021" s="31"/>
      <c r="H1021" s="31"/>
      <c r="I1021" s="75" t="str">
        <f t="shared" si="146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7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8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9"/>
        <v>#N/A</v>
      </c>
      <c r="AC1021" s="3" t="e">
        <f t="shared" si="150"/>
        <v>#N/A</v>
      </c>
      <c r="AD1021" s="62"/>
    </row>
    <row r="1022" spans="1:30" ht="24.95" customHeight="1" x14ac:dyDescent="0.2">
      <c r="A1022" s="55" t="str">
        <f t="shared" si="142"/>
        <v>||||||0</v>
      </c>
      <c r="B1022" s="55" t="str">
        <f t="shared" si="143"/>
        <v>||||0</v>
      </c>
      <c r="C1022" s="61" t="str">
        <f t="shared" si="144"/>
        <v>|0</v>
      </c>
      <c r="D1022" s="31"/>
      <c r="E1022" s="31"/>
      <c r="F1022" s="75" t="str">
        <f t="shared" si="145"/>
        <v>/</v>
      </c>
      <c r="G1022" s="31"/>
      <c r="H1022" s="31"/>
      <c r="I1022" s="75" t="str">
        <f t="shared" si="146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7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8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9"/>
        <v>#N/A</v>
      </c>
      <c r="AC1022" s="3" t="e">
        <f t="shared" si="150"/>
        <v>#N/A</v>
      </c>
      <c r="AD1022" s="62"/>
    </row>
    <row r="1023" spans="1:30" ht="24.95" customHeight="1" x14ac:dyDescent="0.2">
      <c r="A1023" s="55" t="str">
        <f t="shared" si="142"/>
        <v>||||||0</v>
      </c>
      <c r="B1023" s="55" t="str">
        <f t="shared" si="143"/>
        <v>||||0</v>
      </c>
      <c r="C1023" s="61" t="str">
        <f t="shared" si="144"/>
        <v>|0</v>
      </c>
      <c r="D1023" s="31"/>
      <c r="E1023" s="31"/>
      <c r="F1023" s="75" t="str">
        <f t="shared" si="145"/>
        <v>/</v>
      </c>
      <c r="G1023" s="31"/>
      <c r="H1023" s="31"/>
      <c r="I1023" s="75" t="str">
        <f t="shared" si="146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7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8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9"/>
        <v>#N/A</v>
      </c>
      <c r="AC1023" s="3" t="e">
        <f t="shared" si="150"/>
        <v>#N/A</v>
      </c>
      <c r="AD1023" s="62"/>
    </row>
    <row r="1024" spans="1:30" ht="24.95" customHeight="1" x14ac:dyDescent="0.2">
      <c r="A1024" s="55" t="str">
        <f t="shared" si="142"/>
        <v>||||||0</v>
      </c>
      <c r="B1024" s="55" t="str">
        <f t="shared" si="143"/>
        <v>||||0</v>
      </c>
      <c r="C1024" s="61" t="str">
        <f t="shared" si="144"/>
        <v>|0</v>
      </c>
      <c r="D1024" s="31"/>
      <c r="E1024" s="31"/>
      <c r="F1024" s="75" t="str">
        <f t="shared" si="145"/>
        <v>/</v>
      </c>
      <c r="G1024" s="31"/>
      <c r="H1024" s="31"/>
      <c r="I1024" s="75" t="str">
        <f t="shared" si="146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7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8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9"/>
        <v>#N/A</v>
      </c>
      <c r="AC1024" s="3" t="e">
        <f t="shared" si="150"/>
        <v>#N/A</v>
      </c>
      <c r="AD1024" s="62"/>
    </row>
    <row r="1025" spans="1:30" ht="24.95" customHeight="1" x14ac:dyDescent="0.2">
      <c r="A1025" s="55" t="str">
        <f t="shared" si="142"/>
        <v>||||||0</v>
      </c>
      <c r="B1025" s="55" t="str">
        <f t="shared" si="143"/>
        <v>||||0</v>
      </c>
      <c r="C1025" s="61" t="str">
        <f t="shared" si="144"/>
        <v>|0</v>
      </c>
      <c r="D1025" s="31"/>
      <c r="E1025" s="31"/>
      <c r="F1025" s="75" t="str">
        <f t="shared" si="145"/>
        <v>/</v>
      </c>
      <c r="G1025" s="31"/>
      <c r="H1025" s="31"/>
      <c r="I1025" s="75" t="str">
        <f t="shared" si="146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7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8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9"/>
        <v>#N/A</v>
      </c>
      <c r="AC1025" s="3" t="e">
        <f t="shared" si="150"/>
        <v>#N/A</v>
      </c>
      <c r="AD1025" s="62"/>
    </row>
    <row r="1026" spans="1:30" ht="24.95" customHeight="1" x14ac:dyDescent="0.2">
      <c r="A1026" s="55" t="str">
        <f t="shared" si="142"/>
        <v>||||||0</v>
      </c>
      <c r="B1026" s="55" t="str">
        <f t="shared" si="143"/>
        <v>||||0</v>
      </c>
      <c r="C1026" s="61" t="str">
        <f t="shared" si="144"/>
        <v>|0</v>
      </c>
      <c r="D1026" s="31"/>
      <c r="E1026" s="31"/>
      <c r="F1026" s="75" t="str">
        <f t="shared" si="145"/>
        <v>/</v>
      </c>
      <c r="G1026" s="31"/>
      <c r="H1026" s="31"/>
      <c r="I1026" s="75" t="str">
        <f t="shared" si="146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7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8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9"/>
        <v>#N/A</v>
      </c>
      <c r="AC1026" s="3" t="e">
        <f t="shared" si="150"/>
        <v>#N/A</v>
      </c>
      <c r="AD1026" s="62"/>
    </row>
    <row r="1027" spans="1:30" ht="24.95" customHeight="1" x14ac:dyDescent="0.2">
      <c r="A1027" s="55" t="str">
        <f t="shared" si="142"/>
        <v>||||||0</v>
      </c>
      <c r="B1027" s="55" t="str">
        <f t="shared" si="143"/>
        <v>||||0</v>
      </c>
      <c r="C1027" s="61" t="str">
        <f t="shared" si="144"/>
        <v>|0</v>
      </c>
      <c r="D1027" s="31"/>
      <c r="E1027" s="31"/>
      <c r="F1027" s="75" t="str">
        <f t="shared" si="145"/>
        <v>/</v>
      </c>
      <c r="G1027" s="31"/>
      <c r="H1027" s="31"/>
      <c r="I1027" s="75" t="str">
        <f t="shared" si="146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7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8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9"/>
        <v>#N/A</v>
      </c>
      <c r="AC1027" s="3" t="e">
        <f t="shared" si="150"/>
        <v>#N/A</v>
      </c>
      <c r="AD1027" s="62"/>
    </row>
    <row r="1028" spans="1:30" ht="24.95" customHeight="1" x14ac:dyDescent="0.2">
      <c r="A1028" s="55" t="str">
        <f t="shared" si="142"/>
        <v>||||||0</v>
      </c>
      <c r="B1028" s="55" t="str">
        <f t="shared" si="143"/>
        <v>||||0</v>
      </c>
      <c r="C1028" s="61" t="str">
        <f t="shared" si="144"/>
        <v>|0</v>
      </c>
      <c r="D1028" s="31"/>
      <c r="E1028" s="31"/>
      <c r="F1028" s="75" t="str">
        <f t="shared" si="145"/>
        <v>/</v>
      </c>
      <c r="G1028" s="31"/>
      <c r="H1028" s="31"/>
      <c r="I1028" s="75" t="str">
        <f t="shared" si="146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7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8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9"/>
        <v>#N/A</v>
      </c>
      <c r="AC1028" s="3" t="e">
        <f t="shared" si="150"/>
        <v>#N/A</v>
      </c>
      <c r="AD1028" s="62"/>
    </row>
    <row r="1029" spans="1:30" ht="24.95" customHeight="1" x14ac:dyDescent="0.2">
      <c r="A1029" s="55" t="str">
        <f t="shared" ref="A1029:A1092" si="151">D1029&amp;"|"&amp;E1029&amp;"|"&amp;G1029&amp;"|"&amp;H1029&amp;"|"&amp;L1029&amp;"|"&amp;N1029&amp;"|"&amp;U1029</f>
        <v>||||||0</v>
      </c>
      <c r="B1029" s="55" t="str">
        <f t="shared" ref="B1029:B1092" si="152">D1029&amp;"|"&amp;E1029&amp;"|"&amp;G1029&amp;"|"&amp;H1029&amp;"|"&amp;X1029</f>
        <v>||||0</v>
      </c>
      <c r="C1029" s="61" t="str">
        <f t="shared" ref="C1029:C1092" si="153">E1029&amp;"|"&amp;X1029</f>
        <v>|0</v>
      </c>
      <c r="D1029" s="31"/>
      <c r="E1029" s="31"/>
      <c r="F1029" s="75" t="str">
        <f t="shared" ref="F1029:F1092" si="154">G1029&amp;"/"&amp;H1029</f>
        <v>/</v>
      </c>
      <c r="G1029" s="31"/>
      <c r="H1029" s="31"/>
      <c r="I1029" s="75" t="str">
        <f t="shared" ref="I1029:I1092" si="155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56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7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8">IF(X1029&lt;&gt;"Liquidação Cancelada",Y1029-Z1029,"Liquidação Cancelada")</f>
        <v>#N/A</v>
      </c>
      <c r="AC1029" s="3" t="e">
        <f t="shared" ref="AC1029:AC1092" si="159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51"/>
        <v>||||||0</v>
      </c>
      <c r="B1030" s="55" t="str">
        <f t="shared" si="152"/>
        <v>||||0</v>
      </c>
      <c r="C1030" s="61" t="str">
        <f t="shared" si="153"/>
        <v>|0</v>
      </c>
      <c r="D1030" s="31"/>
      <c r="E1030" s="31"/>
      <c r="F1030" s="75" t="str">
        <f t="shared" si="154"/>
        <v>/</v>
      </c>
      <c r="G1030" s="31"/>
      <c r="H1030" s="31"/>
      <c r="I1030" s="75" t="str">
        <f t="shared" si="155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56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7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8"/>
        <v>#N/A</v>
      </c>
      <c r="AC1030" s="3" t="e">
        <f t="shared" si="159"/>
        <v>#N/A</v>
      </c>
      <c r="AD1030" s="62"/>
    </row>
    <row r="1031" spans="1:30" ht="24.95" customHeight="1" x14ac:dyDescent="0.2">
      <c r="A1031" s="55" t="str">
        <f t="shared" si="151"/>
        <v>||||||0</v>
      </c>
      <c r="B1031" s="55" t="str">
        <f t="shared" si="152"/>
        <v>||||0</v>
      </c>
      <c r="C1031" s="61" t="str">
        <f t="shared" si="153"/>
        <v>|0</v>
      </c>
      <c r="D1031" s="31"/>
      <c r="E1031" s="31"/>
      <c r="F1031" s="75" t="str">
        <f t="shared" si="154"/>
        <v>/</v>
      </c>
      <c r="G1031" s="31"/>
      <c r="H1031" s="31"/>
      <c r="I1031" s="75" t="str">
        <f t="shared" si="155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56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7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8"/>
        <v>#N/A</v>
      </c>
      <c r="AC1031" s="3" t="e">
        <f t="shared" si="159"/>
        <v>#N/A</v>
      </c>
      <c r="AD1031" s="62"/>
    </row>
    <row r="1032" spans="1:30" ht="24.95" customHeight="1" x14ac:dyDescent="0.2">
      <c r="A1032" s="55" t="str">
        <f t="shared" si="151"/>
        <v>||||||0</v>
      </c>
      <c r="B1032" s="55" t="str">
        <f t="shared" si="152"/>
        <v>||||0</v>
      </c>
      <c r="C1032" s="61" t="str">
        <f t="shared" si="153"/>
        <v>|0</v>
      </c>
      <c r="D1032" s="31"/>
      <c r="E1032" s="31"/>
      <c r="F1032" s="75" t="str">
        <f t="shared" si="154"/>
        <v>/</v>
      </c>
      <c r="G1032" s="31"/>
      <c r="H1032" s="31"/>
      <c r="I1032" s="75" t="str">
        <f t="shared" si="155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56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7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8"/>
        <v>#N/A</v>
      </c>
      <c r="AC1032" s="3" t="e">
        <f t="shared" si="159"/>
        <v>#N/A</v>
      </c>
      <c r="AD1032" s="62"/>
    </row>
    <row r="1033" spans="1:30" ht="24.95" customHeight="1" x14ac:dyDescent="0.2">
      <c r="A1033" s="55" t="str">
        <f t="shared" si="151"/>
        <v>||||||0</v>
      </c>
      <c r="B1033" s="55" t="str">
        <f t="shared" si="152"/>
        <v>||||0</v>
      </c>
      <c r="C1033" s="61" t="str">
        <f t="shared" si="153"/>
        <v>|0</v>
      </c>
      <c r="D1033" s="31"/>
      <c r="E1033" s="31"/>
      <c r="F1033" s="75" t="str">
        <f t="shared" si="154"/>
        <v>/</v>
      </c>
      <c r="G1033" s="31"/>
      <c r="H1033" s="31"/>
      <c r="I1033" s="75" t="str">
        <f t="shared" si="155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56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7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8"/>
        <v>#N/A</v>
      </c>
      <c r="AC1033" s="3" t="e">
        <f t="shared" si="159"/>
        <v>#N/A</v>
      </c>
      <c r="AD1033" s="62"/>
    </row>
    <row r="1034" spans="1:30" ht="24.95" customHeight="1" x14ac:dyDescent="0.2">
      <c r="A1034" s="55" t="str">
        <f t="shared" si="151"/>
        <v>||||||0</v>
      </c>
      <c r="B1034" s="55" t="str">
        <f t="shared" si="152"/>
        <v>||||0</v>
      </c>
      <c r="C1034" s="61" t="str">
        <f t="shared" si="153"/>
        <v>|0</v>
      </c>
      <c r="D1034" s="31"/>
      <c r="E1034" s="31"/>
      <c r="F1034" s="75" t="str">
        <f t="shared" si="154"/>
        <v>/</v>
      </c>
      <c r="G1034" s="31"/>
      <c r="H1034" s="31"/>
      <c r="I1034" s="75" t="str">
        <f t="shared" si="155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56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7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8"/>
        <v>#N/A</v>
      </c>
      <c r="AC1034" s="3" t="e">
        <f t="shared" si="159"/>
        <v>#N/A</v>
      </c>
      <c r="AD1034" s="62"/>
    </row>
    <row r="1035" spans="1:30" ht="24.95" customHeight="1" x14ac:dyDescent="0.2">
      <c r="A1035" s="55" t="str">
        <f t="shared" si="151"/>
        <v>||||||0</v>
      </c>
      <c r="B1035" s="55" t="str">
        <f t="shared" si="152"/>
        <v>||||0</v>
      </c>
      <c r="C1035" s="61" t="str">
        <f t="shared" si="153"/>
        <v>|0</v>
      </c>
      <c r="D1035" s="31"/>
      <c r="E1035" s="31"/>
      <c r="F1035" s="75" t="str">
        <f t="shared" si="154"/>
        <v>/</v>
      </c>
      <c r="G1035" s="31"/>
      <c r="H1035" s="31"/>
      <c r="I1035" s="75" t="str">
        <f t="shared" si="155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56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7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8"/>
        <v>#N/A</v>
      </c>
      <c r="AC1035" s="3" t="e">
        <f t="shared" si="159"/>
        <v>#N/A</v>
      </c>
      <c r="AD1035" s="62"/>
    </row>
    <row r="1036" spans="1:30" ht="24.95" customHeight="1" x14ac:dyDescent="0.2">
      <c r="A1036" s="55" t="str">
        <f t="shared" si="151"/>
        <v>||||||0</v>
      </c>
      <c r="B1036" s="55" t="str">
        <f t="shared" si="152"/>
        <v>||||0</v>
      </c>
      <c r="C1036" s="61" t="str">
        <f t="shared" si="153"/>
        <v>|0</v>
      </c>
      <c r="D1036" s="31"/>
      <c r="E1036" s="31"/>
      <c r="F1036" s="75" t="str">
        <f t="shared" si="154"/>
        <v>/</v>
      </c>
      <c r="G1036" s="31"/>
      <c r="H1036" s="31"/>
      <c r="I1036" s="75" t="str">
        <f t="shared" si="155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56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7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8"/>
        <v>#N/A</v>
      </c>
      <c r="AC1036" s="3" t="e">
        <f t="shared" si="159"/>
        <v>#N/A</v>
      </c>
      <c r="AD1036" s="62"/>
    </row>
    <row r="1037" spans="1:30" ht="24.95" customHeight="1" x14ac:dyDescent="0.2">
      <c r="A1037" s="55" t="str">
        <f t="shared" si="151"/>
        <v>||||||0</v>
      </c>
      <c r="B1037" s="55" t="str">
        <f t="shared" si="152"/>
        <v>||||0</v>
      </c>
      <c r="C1037" s="61" t="str">
        <f t="shared" si="153"/>
        <v>|0</v>
      </c>
      <c r="D1037" s="31"/>
      <c r="E1037" s="31"/>
      <c r="F1037" s="75" t="str">
        <f t="shared" si="154"/>
        <v>/</v>
      </c>
      <c r="G1037" s="31"/>
      <c r="H1037" s="31"/>
      <c r="I1037" s="75" t="str">
        <f t="shared" si="155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56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7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8"/>
        <v>#N/A</v>
      </c>
      <c r="AC1037" s="3" t="e">
        <f t="shared" si="159"/>
        <v>#N/A</v>
      </c>
      <c r="AD1037" s="62"/>
    </row>
    <row r="1038" spans="1:30" ht="24.95" customHeight="1" x14ac:dyDescent="0.2">
      <c r="A1038" s="55" t="str">
        <f t="shared" si="151"/>
        <v>||||||0</v>
      </c>
      <c r="B1038" s="55" t="str">
        <f t="shared" si="152"/>
        <v>||||0</v>
      </c>
      <c r="C1038" s="61" t="str">
        <f t="shared" si="153"/>
        <v>|0</v>
      </c>
      <c r="D1038" s="31"/>
      <c r="E1038" s="31"/>
      <c r="F1038" s="75" t="str">
        <f t="shared" si="154"/>
        <v>/</v>
      </c>
      <c r="G1038" s="31"/>
      <c r="H1038" s="31"/>
      <c r="I1038" s="75" t="str">
        <f t="shared" si="155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56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7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8"/>
        <v>#N/A</v>
      </c>
      <c r="AC1038" s="3" t="e">
        <f t="shared" si="159"/>
        <v>#N/A</v>
      </c>
      <c r="AD1038" s="62"/>
    </row>
    <row r="1039" spans="1:30" ht="24.95" customHeight="1" x14ac:dyDescent="0.2">
      <c r="A1039" s="55" t="str">
        <f t="shared" si="151"/>
        <v>||||||0</v>
      </c>
      <c r="B1039" s="55" t="str">
        <f t="shared" si="152"/>
        <v>||||0</v>
      </c>
      <c r="C1039" s="61" t="str">
        <f t="shared" si="153"/>
        <v>|0</v>
      </c>
      <c r="D1039" s="31"/>
      <c r="E1039" s="31"/>
      <c r="F1039" s="75" t="str">
        <f t="shared" si="154"/>
        <v>/</v>
      </c>
      <c r="G1039" s="31"/>
      <c r="H1039" s="31"/>
      <c r="I1039" s="75" t="str">
        <f t="shared" si="155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56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7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8"/>
        <v>#N/A</v>
      </c>
      <c r="AC1039" s="3" t="e">
        <f t="shared" si="159"/>
        <v>#N/A</v>
      </c>
      <c r="AD1039" s="62"/>
    </row>
    <row r="1040" spans="1:30" ht="24.95" customHeight="1" x14ac:dyDescent="0.2">
      <c r="A1040" s="55" t="str">
        <f t="shared" si="151"/>
        <v>||||||0</v>
      </c>
      <c r="B1040" s="55" t="str">
        <f t="shared" si="152"/>
        <v>||||0</v>
      </c>
      <c r="C1040" s="61" t="str">
        <f t="shared" si="153"/>
        <v>|0</v>
      </c>
      <c r="D1040" s="31"/>
      <c r="E1040" s="31"/>
      <c r="F1040" s="75" t="str">
        <f t="shared" si="154"/>
        <v>/</v>
      </c>
      <c r="G1040" s="31"/>
      <c r="H1040" s="31"/>
      <c r="I1040" s="75" t="str">
        <f t="shared" si="155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56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7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8"/>
        <v>#N/A</v>
      </c>
      <c r="AC1040" s="3" t="e">
        <f t="shared" si="159"/>
        <v>#N/A</v>
      </c>
      <c r="AD1040" s="62"/>
    </row>
    <row r="1041" spans="1:30" ht="24.95" customHeight="1" x14ac:dyDescent="0.2">
      <c r="A1041" s="55" t="str">
        <f t="shared" si="151"/>
        <v>||||||0</v>
      </c>
      <c r="B1041" s="55" t="str">
        <f t="shared" si="152"/>
        <v>||||0</v>
      </c>
      <c r="C1041" s="61" t="str">
        <f t="shared" si="153"/>
        <v>|0</v>
      </c>
      <c r="D1041" s="31"/>
      <c r="E1041" s="31"/>
      <c r="F1041" s="75" t="str">
        <f t="shared" si="154"/>
        <v>/</v>
      </c>
      <c r="G1041" s="31"/>
      <c r="H1041" s="31"/>
      <c r="I1041" s="75" t="str">
        <f t="shared" si="155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56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7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8"/>
        <v>#N/A</v>
      </c>
      <c r="AC1041" s="3" t="e">
        <f t="shared" si="159"/>
        <v>#N/A</v>
      </c>
      <c r="AD1041" s="62"/>
    </row>
    <row r="1042" spans="1:30" ht="24.95" customHeight="1" x14ac:dyDescent="0.2">
      <c r="A1042" s="55" t="str">
        <f t="shared" si="151"/>
        <v>||||||0</v>
      </c>
      <c r="B1042" s="55" t="str">
        <f t="shared" si="152"/>
        <v>||||0</v>
      </c>
      <c r="C1042" s="61" t="str">
        <f t="shared" si="153"/>
        <v>|0</v>
      </c>
      <c r="D1042" s="31"/>
      <c r="E1042" s="31"/>
      <c r="F1042" s="75" t="str">
        <f t="shared" si="154"/>
        <v>/</v>
      </c>
      <c r="G1042" s="31"/>
      <c r="H1042" s="31"/>
      <c r="I1042" s="75" t="str">
        <f t="shared" si="155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56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7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8"/>
        <v>#N/A</v>
      </c>
      <c r="AC1042" s="3" t="e">
        <f t="shared" si="159"/>
        <v>#N/A</v>
      </c>
      <c r="AD1042" s="62"/>
    </row>
    <row r="1043" spans="1:30" ht="24.95" customHeight="1" x14ac:dyDescent="0.2">
      <c r="A1043" s="55" t="str">
        <f t="shared" si="151"/>
        <v>||||||0</v>
      </c>
      <c r="B1043" s="55" t="str">
        <f t="shared" si="152"/>
        <v>||||0</v>
      </c>
      <c r="C1043" s="61" t="str">
        <f t="shared" si="153"/>
        <v>|0</v>
      </c>
      <c r="D1043" s="31"/>
      <c r="E1043" s="31"/>
      <c r="F1043" s="75" t="str">
        <f t="shared" si="154"/>
        <v>/</v>
      </c>
      <c r="G1043" s="31"/>
      <c r="H1043" s="31"/>
      <c r="I1043" s="75" t="str">
        <f t="shared" si="155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56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7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8"/>
        <v>#N/A</v>
      </c>
      <c r="AC1043" s="3" t="e">
        <f t="shared" si="159"/>
        <v>#N/A</v>
      </c>
      <c r="AD1043" s="62"/>
    </row>
    <row r="1044" spans="1:30" ht="24.95" customHeight="1" x14ac:dyDescent="0.2">
      <c r="A1044" s="55" t="str">
        <f t="shared" si="151"/>
        <v>||||||0</v>
      </c>
      <c r="B1044" s="55" t="str">
        <f t="shared" si="152"/>
        <v>||||0</v>
      </c>
      <c r="C1044" s="61" t="str">
        <f t="shared" si="153"/>
        <v>|0</v>
      </c>
      <c r="D1044" s="31"/>
      <c r="E1044" s="31"/>
      <c r="F1044" s="75" t="str">
        <f t="shared" si="154"/>
        <v>/</v>
      </c>
      <c r="G1044" s="31"/>
      <c r="H1044" s="31"/>
      <c r="I1044" s="75" t="str">
        <f t="shared" si="155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56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7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8"/>
        <v>#N/A</v>
      </c>
      <c r="AC1044" s="3" t="e">
        <f t="shared" si="159"/>
        <v>#N/A</v>
      </c>
      <c r="AD1044" s="62"/>
    </row>
    <row r="1045" spans="1:30" ht="24.95" customHeight="1" x14ac:dyDescent="0.2">
      <c r="A1045" s="55" t="str">
        <f t="shared" si="151"/>
        <v>||||||0</v>
      </c>
      <c r="B1045" s="55" t="str">
        <f t="shared" si="152"/>
        <v>||||0</v>
      </c>
      <c r="C1045" s="61" t="str">
        <f t="shared" si="153"/>
        <v>|0</v>
      </c>
      <c r="D1045" s="31"/>
      <c r="E1045" s="31"/>
      <c r="F1045" s="75" t="str">
        <f t="shared" si="154"/>
        <v>/</v>
      </c>
      <c r="G1045" s="31"/>
      <c r="H1045" s="31"/>
      <c r="I1045" s="75" t="str">
        <f t="shared" si="155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56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7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8"/>
        <v>#N/A</v>
      </c>
      <c r="AC1045" s="3" t="e">
        <f t="shared" si="159"/>
        <v>#N/A</v>
      </c>
      <c r="AD1045" s="62"/>
    </row>
    <row r="1046" spans="1:30" ht="24.95" customHeight="1" x14ac:dyDescent="0.2">
      <c r="A1046" s="55" t="str">
        <f t="shared" si="151"/>
        <v>||||||0</v>
      </c>
      <c r="B1046" s="55" t="str">
        <f t="shared" si="152"/>
        <v>||||0</v>
      </c>
      <c r="C1046" s="61" t="str">
        <f t="shared" si="153"/>
        <v>|0</v>
      </c>
      <c r="D1046" s="31"/>
      <c r="E1046" s="31"/>
      <c r="F1046" s="75" t="str">
        <f t="shared" si="154"/>
        <v>/</v>
      </c>
      <c r="G1046" s="31"/>
      <c r="H1046" s="31"/>
      <c r="I1046" s="75" t="str">
        <f t="shared" si="155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56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7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8"/>
        <v>#N/A</v>
      </c>
      <c r="AC1046" s="3" t="e">
        <f t="shared" si="159"/>
        <v>#N/A</v>
      </c>
      <c r="AD1046" s="62"/>
    </row>
    <row r="1047" spans="1:30" ht="24.95" customHeight="1" x14ac:dyDescent="0.2">
      <c r="A1047" s="55" t="str">
        <f t="shared" si="151"/>
        <v>||||||0</v>
      </c>
      <c r="B1047" s="55" t="str">
        <f t="shared" si="152"/>
        <v>||||0</v>
      </c>
      <c r="C1047" s="61" t="str">
        <f t="shared" si="153"/>
        <v>|0</v>
      </c>
      <c r="D1047" s="31"/>
      <c r="E1047" s="31"/>
      <c r="F1047" s="75" t="str">
        <f t="shared" si="154"/>
        <v>/</v>
      </c>
      <c r="G1047" s="31"/>
      <c r="H1047" s="31"/>
      <c r="I1047" s="75" t="str">
        <f t="shared" si="155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56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7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8"/>
        <v>#N/A</v>
      </c>
      <c r="AC1047" s="3" t="e">
        <f t="shared" si="159"/>
        <v>#N/A</v>
      </c>
      <c r="AD1047" s="62"/>
    </row>
    <row r="1048" spans="1:30" ht="24.95" customHeight="1" x14ac:dyDescent="0.2">
      <c r="A1048" s="55" t="str">
        <f t="shared" si="151"/>
        <v>||||||0</v>
      </c>
      <c r="B1048" s="55" t="str">
        <f t="shared" si="152"/>
        <v>||||0</v>
      </c>
      <c r="C1048" s="61" t="str">
        <f t="shared" si="153"/>
        <v>|0</v>
      </c>
      <c r="D1048" s="31"/>
      <c r="E1048" s="31"/>
      <c r="F1048" s="75" t="str">
        <f t="shared" si="154"/>
        <v>/</v>
      </c>
      <c r="G1048" s="31"/>
      <c r="H1048" s="31"/>
      <c r="I1048" s="75" t="str">
        <f t="shared" si="155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56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7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8"/>
        <v>#N/A</v>
      </c>
      <c r="AC1048" s="3" t="e">
        <f t="shared" si="159"/>
        <v>#N/A</v>
      </c>
      <c r="AD1048" s="62"/>
    </row>
    <row r="1049" spans="1:30" ht="24.95" customHeight="1" x14ac:dyDescent="0.2">
      <c r="A1049" s="55" t="str">
        <f t="shared" si="151"/>
        <v>||||||0</v>
      </c>
      <c r="B1049" s="55" t="str">
        <f t="shared" si="152"/>
        <v>||||0</v>
      </c>
      <c r="C1049" s="61" t="str">
        <f t="shared" si="153"/>
        <v>|0</v>
      </c>
      <c r="D1049" s="31"/>
      <c r="E1049" s="31"/>
      <c r="F1049" s="75" t="str">
        <f t="shared" si="154"/>
        <v>/</v>
      </c>
      <c r="G1049" s="31"/>
      <c r="H1049" s="31"/>
      <c r="I1049" s="75" t="str">
        <f t="shared" si="155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56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7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8"/>
        <v>#N/A</v>
      </c>
      <c r="AC1049" s="3" t="e">
        <f t="shared" si="159"/>
        <v>#N/A</v>
      </c>
      <c r="AD1049" s="62"/>
    </row>
    <row r="1050" spans="1:30" ht="24.95" customHeight="1" x14ac:dyDescent="0.2">
      <c r="A1050" s="55" t="str">
        <f t="shared" si="151"/>
        <v>||||||0</v>
      </c>
      <c r="B1050" s="55" t="str">
        <f t="shared" si="152"/>
        <v>||||0</v>
      </c>
      <c r="C1050" s="61" t="str">
        <f t="shared" si="153"/>
        <v>|0</v>
      </c>
      <c r="D1050" s="31"/>
      <c r="E1050" s="31"/>
      <c r="F1050" s="75" t="str">
        <f t="shared" si="154"/>
        <v>/</v>
      </c>
      <c r="G1050" s="31"/>
      <c r="H1050" s="31"/>
      <c r="I1050" s="75" t="str">
        <f t="shared" si="155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56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7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8"/>
        <v>#N/A</v>
      </c>
      <c r="AC1050" s="3" t="e">
        <f t="shared" si="159"/>
        <v>#N/A</v>
      </c>
      <c r="AD1050" s="62"/>
    </row>
    <row r="1051" spans="1:30" ht="24.95" customHeight="1" x14ac:dyDescent="0.2">
      <c r="A1051" s="55" t="str">
        <f t="shared" si="151"/>
        <v>||||||0</v>
      </c>
      <c r="B1051" s="55" t="str">
        <f t="shared" si="152"/>
        <v>||||0</v>
      </c>
      <c r="C1051" s="61" t="str">
        <f t="shared" si="153"/>
        <v>|0</v>
      </c>
      <c r="D1051" s="31"/>
      <c r="E1051" s="31"/>
      <c r="F1051" s="75" t="str">
        <f t="shared" si="154"/>
        <v>/</v>
      </c>
      <c r="G1051" s="31"/>
      <c r="H1051" s="31"/>
      <c r="I1051" s="75" t="str">
        <f t="shared" si="155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56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7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8"/>
        <v>#N/A</v>
      </c>
      <c r="AC1051" s="3" t="e">
        <f t="shared" si="159"/>
        <v>#N/A</v>
      </c>
      <c r="AD1051" s="62"/>
    </row>
    <row r="1052" spans="1:30" ht="24.95" customHeight="1" x14ac:dyDescent="0.2">
      <c r="A1052" s="55" t="str">
        <f t="shared" si="151"/>
        <v>||||||0</v>
      </c>
      <c r="B1052" s="55" t="str">
        <f t="shared" si="152"/>
        <v>||||0</v>
      </c>
      <c r="C1052" s="61" t="str">
        <f t="shared" si="153"/>
        <v>|0</v>
      </c>
      <c r="D1052" s="31"/>
      <c r="E1052" s="31"/>
      <c r="F1052" s="75" t="str">
        <f t="shared" si="154"/>
        <v>/</v>
      </c>
      <c r="G1052" s="31"/>
      <c r="H1052" s="31"/>
      <c r="I1052" s="75" t="str">
        <f t="shared" si="155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56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7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8"/>
        <v>#N/A</v>
      </c>
      <c r="AC1052" s="3" t="e">
        <f t="shared" si="159"/>
        <v>#N/A</v>
      </c>
      <c r="AD1052" s="62"/>
    </row>
    <row r="1053" spans="1:30" ht="24.95" customHeight="1" x14ac:dyDescent="0.2">
      <c r="A1053" s="55" t="str">
        <f t="shared" si="151"/>
        <v>||||||0</v>
      </c>
      <c r="B1053" s="55" t="str">
        <f t="shared" si="152"/>
        <v>||||0</v>
      </c>
      <c r="C1053" s="61" t="str">
        <f t="shared" si="153"/>
        <v>|0</v>
      </c>
      <c r="D1053" s="31"/>
      <c r="E1053" s="31"/>
      <c r="F1053" s="75" t="str">
        <f t="shared" si="154"/>
        <v>/</v>
      </c>
      <c r="G1053" s="31"/>
      <c r="H1053" s="31"/>
      <c r="I1053" s="75" t="str">
        <f t="shared" si="155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56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7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8"/>
        <v>#N/A</v>
      </c>
      <c r="AC1053" s="3" t="e">
        <f t="shared" si="159"/>
        <v>#N/A</v>
      </c>
      <c r="AD1053" s="62"/>
    </row>
    <row r="1054" spans="1:30" ht="24.95" customHeight="1" x14ac:dyDescent="0.2">
      <c r="A1054" s="55" t="str">
        <f t="shared" si="151"/>
        <v>||||||0</v>
      </c>
      <c r="B1054" s="55" t="str">
        <f t="shared" si="152"/>
        <v>||||0</v>
      </c>
      <c r="C1054" s="61" t="str">
        <f t="shared" si="153"/>
        <v>|0</v>
      </c>
      <c r="D1054" s="31"/>
      <c r="E1054" s="31"/>
      <c r="F1054" s="75" t="str">
        <f t="shared" si="154"/>
        <v>/</v>
      </c>
      <c r="G1054" s="31"/>
      <c r="H1054" s="31"/>
      <c r="I1054" s="75" t="str">
        <f t="shared" si="155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56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7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8"/>
        <v>#N/A</v>
      </c>
      <c r="AC1054" s="3" t="e">
        <f t="shared" si="159"/>
        <v>#N/A</v>
      </c>
      <c r="AD1054" s="62"/>
    </row>
    <row r="1055" spans="1:30" ht="24.95" customHeight="1" x14ac:dyDescent="0.2">
      <c r="A1055" s="55" t="str">
        <f t="shared" si="151"/>
        <v>||||||0</v>
      </c>
      <c r="B1055" s="55" t="str">
        <f t="shared" si="152"/>
        <v>||||0</v>
      </c>
      <c r="C1055" s="61" t="str">
        <f t="shared" si="153"/>
        <v>|0</v>
      </c>
      <c r="D1055" s="31"/>
      <c r="E1055" s="31"/>
      <c r="F1055" s="75" t="str">
        <f t="shared" si="154"/>
        <v>/</v>
      </c>
      <c r="G1055" s="31"/>
      <c r="H1055" s="31"/>
      <c r="I1055" s="75" t="str">
        <f t="shared" si="155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56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7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8"/>
        <v>#N/A</v>
      </c>
      <c r="AC1055" s="3" t="e">
        <f t="shared" si="159"/>
        <v>#N/A</v>
      </c>
      <c r="AD1055" s="62"/>
    </row>
    <row r="1056" spans="1:30" ht="24.95" customHeight="1" x14ac:dyDescent="0.2">
      <c r="A1056" s="55" t="str">
        <f t="shared" si="151"/>
        <v>||||||0</v>
      </c>
      <c r="B1056" s="55" t="str">
        <f t="shared" si="152"/>
        <v>||||0</v>
      </c>
      <c r="C1056" s="61" t="str">
        <f t="shared" si="153"/>
        <v>|0</v>
      </c>
      <c r="D1056" s="31"/>
      <c r="E1056" s="31"/>
      <c r="F1056" s="75" t="str">
        <f t="shared" si="154"/>
        <v>/</v>
      </c>
      <c r="G1056" s="31"/>
      <c r="H1056" s="31"/>
      <c r="I1056" s="75" t="str">
        <f t="shared" si="155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56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7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8"/>
        <v>#N/A</v>
      </c>
      <c r="AC1056" s="3" t="e">
        <f t="shared" si="159"/>
        <v>#N/A</v>
      </c>
      <c r="AD1056" s="62"/>
    </row>
    <row r="1057" spans="1:30" ht="24.95" customHeight="1" x14ac:dyDescent="0.2">
      <c r="A1057" s="55" t="str">
        <f t="shared" si="151"/>
        <v>||||||0</v>
      </c>
      <c r="B1057" s="55" t="str">
        <f t="shared" si="152"/>
        <v>||||0</v>
      </c>
      <c r="C1057" s="61" t="str">
        <f t="shared" si="153"/>
        <v>|0</v>
      </c>
      <c r="D1057" s="31"/>
      <c r="E1057" s="31"/>
      <c r="F1057" s="75" t="str">
        <f t="shared" si="154"/>
        <v>/</v>
      </c>
      <c r="G1057" s="31"/>
      <c r="H1057" s="31"/>
      <c r="I1057" s="75" t="str">
        <f t="shared" si="155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56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7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8"/>
        <v>#N/A</v>
      </c>
      <c r="AC1057" s="3" t="e">
        <f t="shared" si="159"/>
        <v>#N/A</v>
      </c>
      <c r="AD1057" s="62"/>
    </row>
    <row r="1058" spans="1:30" ht="24.95" customHeight="1" x14ac:dyDescent="0.2">
      <c r="A1058" s="55" t="str">
        <f t="shared" si="151"/>
        <v>||||||0</v>
      </c>
      <c r="B1058" s="55" t="str">
        <f t="shared" si="152"/>
        <v>||||0</v>
      </c>
      <c r="C1058" s="61" t="str">
        <f t="shared" si="153"/>
        <v>|0</v>
      </c>
      <c r="D1058" s="31"/>
      <c r="E1058" s="31"/>
      <c r="F1058" s="75" t="str">
        <f t="shared" si="154"/>
        <v>/</v>
      </c>
      <c r="G1058" s="31"/>
      <c r="H1058" s="31"/>
      <c r="I1058" s="75" t="str">
        <f t="shared" si="155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56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7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8"/>
        <v>#N/A</v>
      </c>
      <c r="AC1058" s="3" t="e">
        <f t="shared" si="159"/>
        <v>#N/A</v>
      </c>
      <c r="AD1058" s="62"/>
    </row>
    <row r="1059" spans="1:30" ht="24.95" customHeight="1" x14ac:dyDescent="0.2">
      <c r="A1059" s="55" t="str">
        <f t="shared" si="151"/>
        <v>||||||0</v>
      </c>
      <c r="B1059" s="55" t="str">
        <f t="shared" si="152"/>
        <v>||||0</v>
      </c>
      <c r="C1059" s="61" t="str">
        <f t="shared" si="153"/>
        <v>|0</v>
      </c>
      <c r="D1059" s="31"/>
      <c r="E1059" s="31"/>
      <c r="F1059" s="75" t="str">
        <f t="shared" si="154"/>
        <v>/</v>
      </c>
      <c r="G1059" s="31"/>
      <c r="H1059" s="31"/>
      <c r="I1059" s="75" t="str">
        <f t="shared" si="155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56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7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8"/>
        <v>#N/A</v>
      </c>
      <c r="AC1059" s="3" t="e">
        <f t="shared" si="159"/>
        <v>#N/A</v>
      </c>
      <c r="AD1059" s="62"/>
    </row>
    <row r="1060" spans="1:30" ht="24.95" customHeight="1" x14ac:dyDescent="0.2">
      <c r="A1060" s="55" t="str">
        <f t="shared" si="151"/>
        <v>||||||0</v>
      </c>
      <c r="B1060" s="55" t="str">
        <f t="shared" si="152"/>
        <v>||||0</v>
      </c>
      <c r="C1060" s="61" t="str">
        <f t="shared" si="153"/>
        <v>|0</v>
      </c>
      <c r="D1060" s="31"/>
      <c r="E1060" s="31"/>
      <c r="F1060" s="75" t="str">
        <f t="shared" si="154"/>
        <v>/</v>
      </c>
      <c r="G1060" s="31"/>
      <c r="H1060" s="31"/>
      <c r="I1060" s="75" t="str">
        <f t="shared" si="155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56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7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8"/>
        <v>#N/A</v>
      </c>
      <c r="AC1060" s="3" t="e">
        <f t="shared" si="159"/>
        <v>#N/A</v>
      </c>
      <c r="AD1060" s="62"/>
    </row>
    <row r="1061" spans="1:30" ht="24.95" customHeight="1" x14ac:dyDescent="0.2">
      <c r="A1061" s="55" t="str">
        <f t="shared" si="151"/>
        <v>||||||0</v>
      </c>
      <c r="B1061" s="55" t="str">
        <f t="shared" si="152"/>
        <v>||||0</v>
      </c>
      <c r="C1061" s="61" t="str">
        <f t="shared" si="153"/>
        <v>|0</v>
      </c>
      <c r="D1061" s="31"/>
      <c r="E1061" s="31"/>
      <c r="F1061" s="75" t="str">
        <f t="shared" si="154"/>
        <v>/</v>
      </c>
      <c r="G1061" s="31"/>
      <c r="H1061" s="31"/>
      <c r="I1061" s="75" t="str">
        <f t="shared" si="155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56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7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8"/>
        <v>#N/A</v>
      </c>
      <c r="AC1061" s="3" t="e">
        <f t="shared" si="159"/>
        <v>#N/A</v>
      </c>
      <c r="AD1061" s="62"/>
    </row>
    <row r="1062" spans="1:30" ht="24.95" customHeight="1" x14ac:dyDescent="0.2">
      <c r="A1062" s="55" t="str">
        <f t="shared" si="151"/>
        <v>||||||0</v>
      </c>
      <c r="B1062" s="55" t="str">
        <f t="shared" si="152"/>
        <v>||||0</v>
      </c>
      <c r="C1062" s="61" t="str">
        <f t="shared" si="153"/>
        <v>|0</v>
      </c>
      <c r="D1062" s="31"/>
      <c r="E1062" s="31"/>
      <c r="F1062" s="75" t="str">
        <f t="shared" si="154"/>
        <v>/</v>
      </c>
      <c r="G1062" s="31"/>
      <c r="H1062" s="31"/>
      <c r="I1062" s="75" t="str">
        <f t="shared" si="155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56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7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8"/>
        <v>#N/A</v>
      </c>
      <c r="AC1062" s="3" t="e">
        <f t="shared" si="159"/>
        <v>#N/A</v>
      </c>
      <c r="AD1062" s="62"/>
    </row>
    <row r="1063" spans="1:30" ht="24.95" customHeight="1" x14ac:dyDescent="0.2">
      <c r="A1063" s="55" t="str">
        <f t="shared" si="151"/>
        <v>||||||0</v>
      </c>
      <c r="B1063" s="55" t="str">
        <f t="shared" si="152"/>
        <v>||||0</v>
      </c>
      <c r="C1063" s="61" t="str">
        <f t="shared" si="153"/>
        <v>|0</v>
      </c>
      <c r="D1063" s="31"/>
      <c r="E1063" s="31"/>
      <c r="F1063" s="75" t="str">
        <f t="shared" si="154"/>
        <v>/</v>
      </c>
      <c r="G1063" s="31"/>
      <c r="H1063" s="31"/>
      <c r="I1063" s="75" t="str">
        <f t="shared" si="155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56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7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8"/>
        <v>#N/A</v>
      </c>
      <c r="AC1063" s="3" t="e">
        <f t="shared" si="159"/>
        <v>#N/A</v>
      </c>
      <c r="AD1063" s="62"/>
    </row>
    <row r="1064" spans="1:30" ht="24.95" customHeight="1" x14ac:dyDescent="0.2">
      <c r="A1064" s="55" t="str">
        <f t="shared" si="151"/>
        <v>||||||0</v>
      </c>
      <c r="B1064" s="55" t="str">
        <f t="shared" si="152"/>
        <v>||||0</v>
      </c>
      <c r="C1064" s="61" t="str">
        <f t="shared" si="153"/>
        <v>|0</v>
      </c>
      <c r="D1064" s="31"/>
      <c r="E1064" s="31"/>
      <c r="F1064" s="75" t="str">
        <f t="shared" si="154"/>
        <v>/</v>
      </c>
      <c r="G1064" s="31"/>
      <c r="H1064" s="31"/>
      <c r="I1064" s="75" t="str">
        <f t="shared" si="155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56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7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8"/>
        <v>#N/A</v>
      </c>
      <c r="AC1064" s="3" t="e">
        <f t="shared" si="159"/>
        <v>#N/A</v>
      </c>
      <c r="AD1064" s="62"/>
    </row>
    <row r="1065" spans="1:30" ht="24.95" customHeight="1" x14ac:dyDescent="0.2">
      <c r="A1065" s="55" t="str">
        <f t="shared" si="151"/>
        <v>||||||0</v>
      </c>
      <c r="B1065" s="55" t="str">
        <f t="shared" si="152"/>
        <v>||||0</v>
      </c>
      <c r="C1065" s="61" t="str">
        <f t="shared" si="153"/>
        <v>|0</v>
      </c>
      <c r="D1065" s="31"/>
      <c r="E1065" s="31"/>
      <c r="F1065" s="75" t="str">
        <f t="shared" si="154"/>
        <v>/</v>
      </c>
      <c r="G1065" s="31"/>
      <c r="H1065" s="31"/>
      <c r="I1065" s="75" t="str">
        <f t="shared" si="155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56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7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8"/>
        <v>#N/A</v>
      </c>
      <c r="AC1065" s="3" t="e">
        <f t="shared" si="159"/>
        <v>#N/A</v>
      </c>
      <c r="AD1065" s="62"/>
    </row>
    <row r="1066" spans="1:30" ht="24.95" customHeight="1" x14ac:dyDescent="0.2">
      <c r="A1066" s="55" t="str">
        <f t="shared" si="151"/>
        <v>||||||0</v>
      </c>
      <c r="B1066" s="55" t="str">
        <f t="shared" si="152"/>
        <v>||||0</v>
      </c>
      <c r="C1066" s="61" t="str">
        <f t="shared" si="153"/>
        <v>|0</v>
      </c>
      <c r="D1066" s="31"/>
      <c r="E1066" s="31"/>
      <c r="F1066" s="75" t="str">
        <f t="shared" si="154"/>
        <v>/</v>
      </c>
      <c r="G1066" s="31"/>
      <c r="H1066" s="31"/>
      <c r="I1066" s="75" t="str">
        <f t="shared" si="155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56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7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8"/>
        <v>#N/A</v>
      </c>
      <c r="AC1066" s="3" t="e">
        <f t="shared" si="159"/>
        <v>#N/A</v>
      </c>
      <c r="AD1066" s="62"/>
    </row>
    <row r="1067" spans="1:30" ht="24.95" customHeight="1" x14ac:dyDescent="0.2">
      <c r="A1067" s="55" t="str">
        <f t="shared" si="151"/>
        <v>||||||0</v>
      </c>
      <c r="B1067" s="55" t="str">
        <f t="shared" si="152"/>
        <v>||||0</v>
      </c>
      <c r="C1067" s="61" t="str">
        <f t="shared" si="153"/>
        <v>|0</v>
      </c>
      <c r="D1067" s="31"/>
      <c r="E1067" s="31"/>
      <c r="F1067" s="75" t="str">
        <f t="shared" si="154"/>
        <v>/</v>
      </c>
      <c r="G1067" s="31"/>
      <c r="H1067" s="31"/>
      <c r="I1067" s="75" t="str">
        <f t="shared" si="155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56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7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8"/>
        <v>#N/A</v>
      </c>
      <c r="AC1067" s="3" t="e">
        <f t="shared" si="159"/>
        <v>#N/A</v>
      </c>
      <c r="AD1067" s="62"/>
    </row>
    <row r="1068" spans="1:30" ht="24.95" customHeight="1" x14ac:dyDescent="0.2">
      <c r="A1068" s="55" t="str">
        <f t="shared" si="151"/>
        <v>||||||0</v>
      </c>
      <c r="B1068" s="55" t="str">
        <f t="shared" si="152"/>
        <v>||||0</v>
      </c>
      <c r="C1068" s="61" t="str">
        <f t="shared" si="153"/>
        <v>|0</v>
      </c>
      <c r="D1068" s="31"/>
      <c r="E1068" s="31"/>
      <c r="F1068" s="75" t="str">
        <f t="shared" si="154"/>
        <v>/</v>
      </c>
      <c r="G1068" s="31"/>
      <c r="H1068" s="31"/>
      <c r="I1068" s="75" t="str">
        <f t="shared" si="155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56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7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8"/>
        <v>#N/A</v>
      </c>
      <c r="AC1068" s="3" t="e">
        <f t="shared" si="159"/>
        <v>#N/A</v>
      </c>
      <c r="AD1068" s="62"/>
    </row>
    <row r="1069" spans="1:30" ht="24.95" customHeight="1" x14ac:dyDescent="0.2">
      <c r="A1069" s="55" t="str">
        <f t="shared" si="151"/>
        <v>||||||0</v>
      </c>
      <c r="B1069" s="55" t="str">
        <f t="shared" si="152"/>
        <v>||||0</v>
      </c>
      <c r="C1069" s="61" t="str">
        <f t="shared" si="153"/>
        <v>|0</v>
      </c>
      <c r="D1069" s="31"/>
      <c r="E1069" s="31"/>
      <c r="F1069" s="75" t="str">
        <f t="shared" si="154"/>
        <v>/</v>
      </c>
      <c r="G1069" s="31"/>
      <c r="H1069" s="31"/>
      <c r="I1069" s="75" t="str">
        <f t="shared" si="155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56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7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8"/>
        <v>#N/A</v>
      </c>
      <c r="AC1069" s="3" t="e">
        <f t="shared" si="159"/>
        <v>#N/A</v>
      </c>
      <c r="AD1069" s="62"/>
    </row>
    <row r="1070" spans="1:30" ht="24.95" customHeight="1" x14ac:dyDescent="0.2">
      <c r="A1070" s="55" t="str">
        <f t="shared" si="151"/>
        <v>||||||0</v>
      </c>
      <c r="B1070" s="55" t="str">
        <f t="shared" si="152"/>
        <v>||||0</v>
      </c>
      <c r="C1070" s="61" t="str">
        <f t="shared" si="153"/>
        <v>|0</v>
      </c>
      <c r="D1070" s="31"/>
      <c r="E1070" s="31"/>
      <c r="F1070" s="75" t="str">
        <f t="shared" si="154"/>
        <v>/</v>
      </c>
      <c r="G1070" s="31"/>
      <c r="H1070" s="31"/>
      <c r="I1070" s="75" t="str">
        <f t="shared" si="155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56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7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8"/>
        <v>#N/A</v>
      </c>
      <c r="AC1070" s="3" t="e">
        <f t="shared" si="159"/>
        <v>#N/A</v>
      </c>
      <c r="AD1070" s="62"/>
    </row>
    <row r="1071" spans="1:30" ht="24.95" customHeight="1" x14ac:dyDescent="0.2">
      <c r="A1071" s="55" t="str">
        <f t="shared" si="151"/>
        <v>||||||0</v>
      </c>
      <c r="B1071" s="55" t="str">
        <f t="shared" si="152"/>
        <v>||||0</v>
      </c>
      <c r="C1071" s="61" t="str">
        <f t="shared" si="153"/>
        <v>|0</v>
      </c>
      <c r="D1071" s="31"/>
      <c r="E1071" s="31"/>
      <c r="F1071" s="75" t="str">
        <f t="shared" si="154"/>
        <v>/</v>
      </c>
      <c r="G1071" s="31"/>
      <c r="H1071" s="31"/>
      <c r="I1071" s="75" t="str">
        <f t="shared" si="155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56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7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8"/>
        <v>#N/A</v>
      </c>
      <c r="AC1071" s="3" t="e">
        <f t="shared" si="159"/>
        <v>#N/A</v>
      </c>
      <c r="AD1071" s="62"/>
    </row>
    <row r="1072" spans="1:30" ht="24.95" customHeight="1" x14ac:dyDescent="0.2">
      <c r="A1072" s="55" t="str">
        <f t="shared" si="151"/>
        <v>||||||0</v>
      </c>
      <c r="B1072" s="55" t="str">
        <f t="shared" si="152"/>
        <v>||||0</v>
      </c>
      <c r="C1072" s="61" t="str">
        <f t="shared" si="153"/>
        <v>|0</v>
      </c>
      <c r="D1072" s="31"/>
      <c r="E1072" s="31"/>
      <c r="F1072" s="75" t="str">
        <f t="shared" si="154"/>
        <v>/</v>
      </c>
      <c r="G1072" s="31"/>
      <c r="H1072" s="31"/>
      <c r="I1072" s="75" t="str">
        <f t="shared" si="155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56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7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8"/>
        <v>#N/A</v>
      </c>
      <c r="AC1072" s="3" t="e">
        <f t="shared" si="159"/>
        <v>#N/A</v>
      </c>
      <c r="AD1072" s="62"/>
    </row>
    <row r="1073" spans="1:30" ht="24.95" customHeight="1" x14ac:dyDescent="0.2">
      <c r="A1073" s="55" t="str">
        <f t="shared" si="151"/>
        <v>||||||0</v>
      </c>
      <c r="B1073" s="55" t="str">
        <f t="shared" si="152"/>
        <v>||||0</v>
      </c>
      <c r="C1073" s="61" t="str">
        <f t="shared" si="153"/>
        <v>|0</v>
      </c>
      <c r="D1073" s="31"/>
      <c r="E1073" s="31"/>
      <c r="F1073" s="75" t="str">
        <f t="shared" si="154"/>
        <v>/</v>
      </c>
      <c r="G1073" s="31"/>
      <c r="H1073" s="31"/>
      <c r="I1073" s="75" t="str">
        <f t="shared" si="155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56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7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8"/>
        <v>#N/A</v>
      </c>
      <c r="AC1073" s="3" t="e">
        <f t="shared" si="159"/>
        <v>#N/A</v>
      </c>
      <c r="AD1073" s="62"/>
    </row>
    <row r="1074" spans="1:30" ht="24.95" customHeight="1" x14ac:dyDescent="0.2">
      <c r="A1074" s="55" t="str">
        <f t="shared" si="151"/>
        <v>||||||0</v>
      </c>
      <c r="B1074" s="55" t="str">
        <f t="shared" si="152"/>
        <v>||||0</v>
      </c>
      <c r="C1074" s="61" t="str">
        <f t="shared" si="153"/>
        <v>|0</v>
      </c>
      <c r="D1074" s="31"/>
      <c r="E1074" s="31"/>
      <c r="F1074" s="75" t="str">
        <f t="shared" si="154"/>
        <v>/</v>
      </c>
      <c r="G1074" s="31"/>
      <c r="H1074" s="31"/>
      <c r="I1074" s="75" t="str">
        <f t="shared" si="155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56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7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8"/>
        <v>#N/A</v>
      </c>
      <c r="AC1074" s="3" t="e">
        <f t="shared" si="159"/>
        <v>#N/A</v>
      </c>
      <c r="AD1074" s="62"/>
    </row>
    <row r="1075" spans="1:30" ht="24.95" customHeight="1" x14ac:dyDescent="0.2">
      <c r="A1075" s="55" t="str">
        <f t="shared" si="151"/>
        <v>||||||0</v>
      </c>
      <c r="B1075" s="55" t="str">
        <f t="shared" si="152"/>
        <v>||||0</v>
      </c>
      <c r="C1075" s="61" t="str">
        <f t="shared" si="153"/>
        <v>|0</v>
      </c>
      <c r="D1075" s="31"/>
      <c r="E1075" s="31"/>
      <c r="F1075" s="75" t="str">
        <f t="shared" si="154"/>
        <v>/</v>
      </c>
      <c r="G1075" s="31"/>
      <c r="H1075" s="31"/>
      <c r="I1075" s="75" t="str">
        <f t="shared" si="155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56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7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8"/>
        <v>#N/A</v>
      </c>
      <c r="AC1075" s="3" t="e">
        <f t="shared" si="159"/>
        <v>#N/A</v>
      </c>
      <c r="AD1075" s="62"/>
    </row>
    <row r="1076" spans="1:30" ht="24.95" customHeight="1" x14ac:dyDescent="0.2">
      <c r="A1076" s="55" t="str">
        <f t="shared" si="151"/>
        <v>||||||0</v>
      </c>
      <c r="B1076" s="55" t="str">
        <f t="shared" si="152"/>
        <v>||||0</v>
      </c>
      <c r="C1076" s="61" t="str">
        <f t="shared" si="153"/>
        <v>|0</v>
      </c>
      <c r="D1076" s="31"/>
      <c r="E1076" s="31"/>
      <c r="F1076" s="75" t="str">
        <f t="shared" si="154"/>
        <v>/</v>
      </c>
      <c r="G1076" s="31"/>
      <c r="H1076" s="31"/>
      <c r="I1076" s="75" t="str">
        <f t="shared" si="155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56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7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8"/>
        <v>#N/A</v>
      </c>
      <c r="AC1076" s="3" t="e">
        <f t="shared" si="159"/>
        <v>#N/A</v>
      </c>
      <c r="AD1076" s="62"/>
    </row>
    <row r="1077" spans="1:30" ht="24.95" customHeight="1" x14ac:dyDescent="0.2">
      <c r="A1077" s="55" t="str">
        <f t="shared" si="151"/>
        <v>||||||0</v>
      </c>
      <c r="B1077" s="55" t="str">
        <f t="shared" si="152"/>
        <v>||||0</v>
      </c>
      <c r="C1077" s="61" t="str">
        <f t="shared" si="153"/>
        <v>|0</v>
      </c>
      <c r="D1077" s="31"/>
      <c r="E1077" s="31"/>
      <c r="F1077" s="75" t="str">
        <f t="shared" si="154"/>
        <v>/</v>
      </c>
      <c r="G1077" s="31"/>
      <c r="H1077" s="31"/>
      <c r="I1077" s="75" t="str">
        <f t="shared" si="155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56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7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8"/>
        <v>#N/A</v>
      </c>
      <c r="AC1077" s="3" t="e">
        <f t="shared" si="159"/>
        <v>#N/A</v>
      </c>
      <c r="AD1077" s="62"/>
    </row>
    <row r="1078" spans="1:30" ht="24.95" customHeight="1" x14ac:dyDescent="0.2">
      <c r="A1078" s="55" t="str">
        <f t="shared" si="151"/>
        <v>||||||0</v>
      </c>
      <c r="B1078" s="55" t="str">
        <f t="shared" si="152"/>
        <v>||||0</v>
      </c>
      <c r="C1078" s="61" t="str">
        <f t="shared" si="153"/>
        <v>|0</v>
      </c>
      <c r="D1078" s="31"/>
      <c r="E1078" s="31"/>
      <c r="F1078" s="75" t="str">
        <f t="shared" si="154"/>
        <v>/</v>
      </c>
      <c r="G1078" s="31"/>
      <c r="H1078" s="31"/>
      <c r="I1078" s="75" t="str">
        <f t="shared" si="155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56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7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8"/>
        <v>#N/A</v>
      </c>
      <c r="AC1078" s="3" t="e">
        <f t="shared" si="159"/>
        <v>#N/A</v>
      </c>
      <c r="AD1078" s="62"/>
    </row>
    <row r="1079" spans="1:30" ht="24.95" customHeight="1" x14ac:dyDescent="0.2">
      <c r="A1079" s="55" t="str">
        <f t="shared" si="151"/>
        <v>||||||0</v>
      </c>
      <c r="B1079" s="55" t="str">
        <f t="shared" si="152"/>
        <v>||||0</v>
      </c>
      <c r="C1079" s="61" t="str">
        <f t="shared" si="153"/>
        <v>|0</v>
      </c>
      <c r="D1079" s="31"/>
      <c r="E1079" s="31"/>
      <c r="F1079" s="75" t="str">
        <f t="shared" si="154"/>
        <v>/</v>
      </c>
      <c r="G1079" s="31"/>
      <c r="H1079" s="31"/>
      <c r="I1079" s="75" t="str">
        <f t="shared" si="155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56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7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8"/>
        <v>#N/A</v>
      </c>
      <c r="AC1079" s="3" t="e">
        <f t="shared" si="159"/>
        <v>#N/A</v>
      </c>
      <c r="AD1079" s="62"/>
    </row>
    <row r="1080" spans="1:30" ht="24.95" customHeight="1" x14ac:dyDescent="0.2">
      <c r="A1080" s="55" t="str">
        <f t="shared" si="151"/>
        <v>||||||0</v>
      </c>
      <c r="B1080" s="55" t="str">
        <f t="shared" si="152"/>
        <v>||||0</v>
      </c>
      <c r="C1080" s="61" t="str">
        <f t="shared" si="153"/>
        <v>|0</v>
      </c>
      <c r="D1080" s="31"/>
      <c r="E1080" s="31"/>
      <c r="F1080" s="75" t="str">
        <f t="shared" si="154"/>
        <v>/</v>
      </c>
      <c r="G1080" s="31"/>
      <c r="H1080" s="31"/>
      <c r="I1080" s="75" t="str">
        <f t="shared" si="155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56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7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8"/>
        <v>#N/A</v>
      </c>
      <c r="AC1080" s="3" t="e">
        <f t="shared" si="159"/>
        <v>#N/A</v>
      </c>
      <c r="AD1080" s="62"/>
    </row>
    <row r="1081" spans="1:30" ht="24.95" customHeight="1" x14ac:dyDescent="0.2">
      <c r="A1081" s="55" t="str">
        <f t="shared" si="151"/>
        <v>||||||0</v>
      </c>
      <c r="B1081" s="55" t="str">
        <f t="shared" si="152"/>
        <v>||||0</v>
      </c>
      <c r="C1081" s="61" t="str">
        <f t="shared" si="153"/>
        <v>|0</v>
      </c>
      <c r="D1081" s="31"/>
      <c r="E1081" s="31"/>
      <c r="F1081" s="75" t="str">
        <f t="shared" si="154"/>
        <v>/</v>
      </c>
      <c r="G1081" s="31"/>
      <c r="H1081" s="31"/>
      <c r="I1081" s="75" t="str">
        <f t="shared" si="155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56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7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8"/>
        <v>#N/A</v>
      </c>
      <c r="AC1081" s="3" t="e">
        <f t="shared" si="159"/>
        <v>#N/A</v>
      </c>
      <c r="AD1081" s="62"/>
    </row>
    <row r="1082" spans="1:30" ht="24.95" customHeight="1" x14ac:dyDescent="0.2">
      <c r="A1082" s="55" t="str">
        <f t="shared" si="151"/>
        <v>||||||0</v>
      </c>
      <c r="B1082" s="55" t="str">
        <f t="shared" si="152"/>
        <v>||||0</v>
      </c>
      <c r="C1082" s="61" t="str">
        <f t="shared" si="153"/>
        <v>|0</v>
      </c>
      <c r="D1082" s="31"/>
      <c r="E1082" s="31"/>
      <c r="F1082" s="75" t="str">
        <f t="shared" si="154"/>
        <v>/</v>
      </c>
      <c r="G1082" s="31"/>
      <c r="H1082" s="31"/>
      <c r="I1082" s="75" t="str">
        <f t="shared" si="155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56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7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8"/>
        <v>#N/A</v>
      </c>
      <c r="AC1082" s="3" t="e">
        <f t="shared" si="159"/>
        <v>#N/A</v>
      </c>
      <c r="AD1082" s="62"/>
    </row>
    <row r="1083" spans="1:30" ht="24.95" customHeight="1" x14ac:dyDescent="0.2">
      <c r="A1083" s="55" t="str">
        <f t="shared" si="151"/>
        <v>||||||0</v>
      </c>
      <c r="B1083" s="55" t="str">
        <f t="shared" si="152"/>
        <v>||||0</v>
      </c>
      <c r="C1083" s="61" t="str">
        <f t="shared" si="153"/>
        <v>|0</v>
      </c>
      <c r="D1083" s="31"/>
      <c r="E1083" s="31"/>
      <c r="F1083" s="75" t="str">
        <f t="shared" si="154"/>
        <v>/</v>
      </c>
      <c r="G1083" s="31"/>
      <c r="H1083" s="31"/>
      <c r="I1083" s="75" t="str">
        <f t="shared" si="155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56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7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8"/>
        <v>#N/A</v>
      </c>
      <c r="AC1083" s="3" t="e">
        <f t="shared" si="159"/>
        <v>#N/A</v>
      </c>
      <c r="AD1083" s="62"/>
    </row>
    <row r="1084" spans="1:30" ht="24.95" customHeight="1" x14ac:dyDescent="0.2">
      <c r="A1084" s="55" t="str">
        <f t="shared" si="151"/>
        <v>||||||0</v>
      </c>
      <c r="B1084" s="55" t="str">
        <f t="shared" si="152"/>
        <v>||||0</v>
      </c>
      <c r="C1084" s="61" t="str">
        <f t="shared" si="153"/>
        <v>|0</v>
      </c>
      <c r="D1084" s="31"/>
      <c r="E1084" s="31"/>
      <c r="F1084" s="75" t="str">
        <f t="shared" si="154"/>
        <v>/</v>
      </c>
      <c r="G1084" s="31"/>
      <c r="H1084" s="31"/>
      <c r="I1084" s="75" t="str">
        <f t="shared" si="155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56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7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8"/>
        <v>#N/A</v>
      </c>
      <c r="AC1084" s="3" t="e">
        <f t="shared" si="159"/>
        <v>#N/A</v>
      </c>
      <c r="AD1084" s="62"/>
    </row>
    <row r="1085" spans="1:30" ht="24.95" customHeight="1" x14ac:dyDescent="0.2">
      <c r="A1085" s="55" t="str">
        <f t="shared" si="151"/>
        <v>||||||0</v>
      </c>
      <c r="B1085" s="55" t="str">
        <f t="shared" si="152"/>
        <v>||||0</v>
      </c>
      <c r="C1085" s="61" t="str">
        <f t="shared" si="153"/>
        <v>|0</v>
      </c>
      <c r="D1085" s="31"/>
      <c r="E1085" s="31"/>
      <c r="F1085" s="75" t="str">
        <f t="shared" si="154"/>
        <v>/</v>
      </c>
      <c r="G1085" s="31"/>
      <c r="H1085" s="31"/>
      <c r="I1085" s="75" t="str">
        <f t="shared" si="155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56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7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8"/>
        <v>#N/A</v>
      </c>
      <c r="AC1085" s="3" t="e">
        <f t="shared" si="159"/>
        <v>#N/A</v>
      </c>
      <c r="AD1085" s="62"/>
    </row>
    <row r="1086" spans="1:30" ht="24.95" customHeight="1" x14ac:dyDescent="0.2">
      <c r="A1086" s="55" t="str">
        <f t="shared" si="151"/>
        <v>||||||0</v>
      </c>
      <c r="B1086" s="55" t="str">
        <f t="shared" si="152"/>
        <v>||||0</v>
      </c>
      <c r="C1086" s="61" t="str">
        <f t="shared" si="153"/>
        <v>|0</v>
      </c>
      <c r="D1086" s="31"/>
      <c r="E1086" s="31"/>
      <c r="F1086" s="75" t="str">
        <f t="shared" si="154"/>
        <v>/</v>
      </c>
      <c r="G1086" s="31"/>
      <c r="H1086" s="31"/>
      <c r="I1086" s="75" t="str">
        <f t="shared" si="155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56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7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8"/>
        <v>#N/A</v>
      </c>
      <c r="AC1086" s="3" t="e">
        <f t="shared" si="159"/>
        <v>#N/A</v>
      </c>
      <c r="AD1086" s="62"/>
    </row>
    <row r="1087" spans="1:30" ht="24.95" customHeight="1" x14ac:dyDescent="0.2">
      <c r="A1087" s="55" t="str">
        <f t="shared" si="151"/>
        <v>||||||0</v>
      </c>
      <c r="B1087" s="55" t="str">
        <f t="shared" si="152"/>
        <v>||||0</v>
      </c>
      <c r="C1087" s="61" t="str">
        <f t="shared" si="153"/>
        <v>|0</v>
      </c>
      <c r="D1087" s="31"/>
      <c r="E1087" s="31"/>
      <c r="F1087" s="75" t="str">
        <f t="shared" si="154"/>
        <v>/</v>
      </c>
      <c r="G1087" s="31"/>
      <c r="H1087" s="31"/>
      <c r="I1087" s="75" t="str">
        <f t="shared" si="155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56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7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8"/>
        <v>#N/A</v>
      </c>
      <c r="AC1087" s="3" t="e">
        <f t="shared" si="159"/>
        <v>#N/A</v>
      </c>
      <c r="AD1087" s="62"/>
    </row>
    <row r="1088" spans="1:30" ht="24.95" customHeight="1" x14ac:dyDescent="0.2">
      <c r="A1088" s="55" t="str">
        <f t="shared" si="151"/>
        <v>||||||0</v>
      </c>
      <c r="B1088" s="55" t="str">
        <f t="shared" si="152"/>
        <v>||||0</v>
      </c>
      <c r="C1088" s="61" t="str">
        <f t="shared" si="153"/>
        <v>|0</v>
      </c>
      <c r="D1088" s="31"/>
      <c r="E1088" s="31"/>
      <c r="F1088" s="75" t="str">
        <f t="shared" si="154"/>
        <v>/</v>
      </c>
      <c r="G1088" s="31"/>
      <c r="H1088" s="31"/>
      <c r="I1088" s="75" t="str">
        <f t="shared" si="155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56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7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8"/>
        <v>#N/A</v>
      </c>
      <c r="AC1088" s="3" t="e">
        <f t="shared" si="159"/>
        <v>#N/A</v>
      </c>
      <c r="AD1088" s="62"/>
    </row>
    <row r="1089" spans="1:30" ht="24.95" customHeight="1" x14ac:dyDescent="0.2">
      <c r="A1089" s="55" t="str">
        <f t="shared" si="151"/>
        <v>||||||0</v>
      </c>
      <c r="B1089" s="55" t="str">
        <f t="shared" si="152"/>
        <v>||||0</v>
      </c>
      <c r="C1089" s="61" t="str">
        <f t="shared" si="153"/>
        <v>|0</v>
      </c>
      <c r="D1089" s="31"/>
      <c r="E1089" s="31"/>
      <c r="F1089" s="75" t="str">
        <f t="shared" si="154"/>
        <v>/</v>
      </c>
      <c r="G1089" s="31"/>
      <c r="H1089" s="31"/>
      <c r="I1089" s="75" t="str">
        <f t="shared" si="155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56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7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8"/>
        <v>#N/A</v>
      </c>
      <c r="AC1089" s="3" t="e">
        <f t="shared" si="159"/>
        <v>#N/A</v>
      </c>
      <c r="AD1089" s="62"/>
    </row>
    <row r="1090" spans="1:30" ht="24.95" customHeight="1" x14ac:dyDescent="0.2">
      <c r="A1090" s="55" t="str">
        <f t="shared" si="151"/>
        <v>||||||0</v>
      </c>
      <c r="B1090" s="55" t="str">
        <f t="shared" si="152"/>
        <v>||||0</v>
      </c>
      <c r="C1090" s="61" t="str">
        <f t="shared" si="153"/>
        <v>|0</v>
      </c>
      <c r="D1090" s="31"/>
      <c r="E1090" s="31"/>
      <c r="F1090" s="75" t="str">
        <f t="shared" si="154"/>
        <v>/</v>
      </c>
      <c r="G1090" s="31"/>
      <c r="H1090" s="31"/>
      <c r="I1090" s="75" t="str">
        <f t="shared" si="155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56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7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8"/>
        <v>#N/A</v>
      </c>
      <c r="AC1090" s="3" t="e">
        <f t="shared" si="159"/>
        <v>#N/A</v>
      </c>
      <c r="AD1090" s="62"/>
    </row>
    <row r="1091" spans="1:30" ht="24.95" customHeight="1" x14ac:dyDescent="0.2">
      <c r="A1091" s="55" t="str">
        <f t="shared" si="151"/>
        <v>||||||0</v>
      </c>
      <c r="B1091" s="55" t="str">
        <f t="shared" si="152"/>
        <v>||||0</v>
      </c>
      <c r="C1091" s="61" t="str">
        <f t="shared" si="153"/>
        <v>|0</v>
      </c>
      <c r="D1091" s="31"/>
      <c r="E1091" s="31"/>
      <c r="F1091" s="75" t="str">
        <f t="shared" si="154"/>
        <v>/</v>
      </c>
      <c r="G1091" s="31"/>
      <c r="H1091" s="31"/>
      <c r="I1091" s="75" t="str">
        <f t="shared" si="155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56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7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8"/>
        <v>#N/A</v>
      </c>
      <c r="AC1091" s="3" t="e">
        <f t="shared" si="159"/>
        <v>#N/A</v>
      </c>
      <c r="AD1091" s="62"/>
    </row>
    <row r="1092" spans="1:30" ht="24.95" customHeight="1" x14ac:dyDescent="0.2">
      <c r="A1092" s="55" t="str">
        <f t="shared" si="151"/>
        <v>||||||0</v>
      </c>
      <c r="B1092" s="55" t="str">
        <f t="shared" si="152"/>
        <v>||||0</v>
      </c>
      <c r="C1092" s="61" t="str">
        <f t="shared" si="153"/>
        <v>|0</v>
      </c>
      <c r="D1092" s="31"/>
      <c r="E1092" s="31"/>
      <c r="F1092" s="75" t="str">
        <f t="shared" si="154"/>
        <v>/</v>
      </c>
      <c r="G1092" s="31"/>
      <c r="H1092" s="31"/>
      <c r="I1092" s="75" t="str">
        <f t="shared" si="155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56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7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8"/>
        <v>#N/A</v>
      </c>
      <c r="AC1092" s="3" t="e">
        <f t="shared" si="159"/>
        <v>#N/A</v>
      </c>
      <c r="AD1092" s="62"/>
    </row>
    <row r="1093" spans="1:30" ht="24.95" customHeight="1" x14ac:dyDescent="0.2">
      <c r="A1093" s="55" t="str">
        <f t="shared" ref="A1093:A1156" si="160">D1093&amp;"|"&amp;E1093&amp;"|"&amp;G1093&amp;"|"&amp;H1093&amp;"|"&amp;L1093&amp;"|"&amp;N1093&amp;"|"&amp;U1093</f>
        <v>||||||0</v>
      </c>
      <c r="B1093" s="55" t="str">
        <f t="shared" ref="B1093:B1156" si="161">D1093&amp;"|"&amp;E1093&amp;"|"&amp;G1093&amp;"|"&amp;H1093&amp;"|"&amp;X1093</f>
        <v>||||0</v>
      </c>
      <c r="C1093" s="61" t="str">
        <f t="shared" ref="C1093:C1156" si="162">E1093&amp;"|"&amp;X1093</f>
        <v>|0</v>
      </c>
      <c r="D1093" s="31"/>
      <c r="E1093" s="31"/>
      <c r="F1093" s="75" t="str">
        <f t="shared" ref="F1093:F1156" si="163">G1093&amp;"/"&amp;H1093</f>
        <v>/</v>
      </c>
      <c r="G1093" s="31"/>
      <c r="H1093" s="31"/>
      <c r="I1093" s="75" t="str">
        <f t="shared" ref="I1093:I1156" si="164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65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66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7">IF(X1093&lt;&gt;"Liquidação Cancelada",Y1093-Z1093,"Liquidação Cancelada")</f>
        <v>#N/A</v>
      </c>
      <c r="AC1093" s="3" t="e">
        <f t="shared" ref="AC1093:AC1156" si="168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60"/>
        <v>||||||0</v>
      </c>
      <c r="B1094" s="55" t="str">
        <f t="shared" si="161"/>
        <v>||||0</v>
      </c>
      <c r="C1094" s="61" t="str">
        <f t="shared" si="162"/>
        <v>|0</v>
      </c>
      <c r="D1094" s="31"/>
      <c r="E1094" s="31"/>
      <c r="F1094" s="75" t="str">
        <f t="shared" si="163"/>
        <v>/</v>
      </c>
      <c r="G1094" s="31"/>
      <c r="H1094" s="31"/>
      <c r="I1094" s="75" t="str">
        <f t="shared" si="164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65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66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7"/>
        <v>#N/A</v>
      </c>
      <c r="AC1094" s="3" t="e">
        <f t="shared" si="168"/>
        <v>#N/A</v>
      </c>
      <c r="AD1094" s="62"/>
    </row>
    <row r="1095" spans="1:30" ht="24.95" customHeight="1" x14ac:dyDescent="0.2">
      <c r="A1095" s="55" t="str">
        <f t="shared" si="160"/>
        <v>||||||0</v>
      </c>
      <c r="B1095" s="55" t="str">
        <f t="shared" si="161"/>
        <v>||||0</v>
      </c>
      <c r="C1095" s="61" t="str">
        <f t="shared" si="162"/>
        <v>|0</v>
      </c>
      <c r="D1095" s="31"/>
      <c r="E1095" s="31"/>
      <c r="F1095" s="75" t="str">
        <f t="shared" si="163"/>
        <v>/</v>
      </c>
      <c r="G1095" s="31"/>
      <c r="H1095" s="31"/>
      <c r="I1095" s="75" t="str">
        <f t="shared" si="164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65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66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7"/>
        <v>#N/A</v>
      </c>
      <c r="AC1095" s="3" t="e">
        <f t="shared" si="168"/>
        <v>#N/A</v>
      </c>
      <c r="AD1095" s="62"/>
    </row>
    <row r="1096" spans="1:30" ht="24.95" customHeight="1" x14ac:dyDescent="0.2">
      <c r="A1096" s="55" t="str">
        <f t="shared" si="160"/>
        <v>||||||0</v>
      </c>
      <c r="B1096" s="55" t="str">
        <f t="shared" si="161"/>
        <v>||||0</v>
      </c>
      <c r="C1096" s="61" t="str">
        <f t="shared" si="162"/>
        <v>|0</v>
      </c>
      <c r="D1096" s="31"/>
      <c r="E1096" s="31"/>
      <c r="F1096" s="75" t="str">
        <f t="shared" si="163"/>
        <v>/</v>
      </c>
      <c r="G1096" s="31"/>
      <c r="H1096" s="31"/>
      <c r="I1096" s="75" t="str">
        <f t="shared" si="164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65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66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7"/>
        <v>#N/A</v>
      </c>
      <c r="AC1096" s="3" t="e">
        <f t="shared" si="168"/>
        <v>#N/A</v>
      </c>
      <c r="AD1096" s="62"/>
    </row>
    <row r="1097" spans="1:30" ht="24.95" customHeight="1" x14ac:dyDescent="0.2">
      <c r="A1097" s="55" t="str">
        <f t="shared" si="160"/>
        <v>||||||0</v>
      </c>
      <c r="B1097" s="55" t="str">
        <f t="shared" si="161"/>
        <v>||||0</v>
      </c>
      <c r="C1097" s="61" t="str">
        <f t="shared" si="162"/>
        <v>|0</v>
      </c>
      <c r="D1097" s="31"/>
      <c r="E1097" s="31"/>
      <c r="F1097" s="75" t="str">
        <f t="shared" si="163"/>
        <v>/</v>
      </c>
      <c r="G1097" s="31"/>
      <c r="H1097" s="31"/>
      <c r="I1097" s="75" t="str">
        <f t="shared" si="164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65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66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7"/>
        <v>#N/A</v>
      </c>
      <c r="AC1097" s="3" t="e">
        <f t="shared" si="168"/>
        <v>#N/A</v>
      </c>
      <c r="AD1097" s="62"/>
    </row>
    <row r="1098" spans="1:30" ht="24.95" customHeight="1" x14ac:dyDescent="0.2">
      <c r="A1098" s="55" t="str">
        <f t="shared" si="160"/>
        <v>||||||0</v>
      </c>
      <c r="B1098" s="55" t="str">
        <f t="shared" si="161"/>
        <v>||||0</v>
      </c>
      <c r="C1098" s="61" t="str">
        <f t="shared" si="162"/>
        <v>|0</v>
      </c>
      <c r="D1098" s="31"/>
      <c r="E1098" s="31"/>
      <c r="F1098" s="75" t="str">
        <f t="shared" si="163"/>
        <v>/</v>
      </c>
      <c r="G1098" s="31"/>
      <c r="H1098" s="31"/>
      <c r="I1098" s="75" t="str">
        <f t="shared" si="164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65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66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7"/>
        <v>#N/A</v>
      </c>
      <c r="AC1098" s="3" t="e">
        <f t="shared" si="168"/>
        <v>#N/A</v>
      </c>
      <c r="AD1098" s="62"/>
    </row>
    <row r="1099" spans="1:30" ht="24.95" customHeight="1" x14ac:dyDescent="0.2">
      <c r="A1099" s="55" t="str">
        <f t="shared" si="160"/>
        <v>||||||0</v>
      </c>
      <c r="B1099" s="55" t="str">
        <f t="shared" si="161"/>
        <v>||||0</v>
      </c>
      <c r="C1099" s="61" t="str">
        <f t="shared" si="162"/>
        <v>|0</v>
      </c>
      <c r="D1099" s="31"/>
      <c r="E1099" s="31"/>
      <c r="F1099" s="75" t="str">
        <f t="shared" si="163"/>
        <v>/</v>
      </c>
      <c r="G1099" s="31"/>
      <c r="H1099" s="31"/>
      <c r="I1099" s="75" t="str">
        <f t="shared" si="164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65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66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7"/>
        <v>#N/A</v>
      </c>
      <c r="AC1099" s="3" t="e">
        <f t="shared" si="168"/>
        <v>#N/A</v>
      </c>
      <c r="AD1099" s="62"/>
    </row>
    <row r="1100" spans="1:30" ht="24.95" customHeight="1" x14ac:dyDescent="0.2">
      <c r="A1100" s="55" t="str">
        <f t="shared" si="160"/>
        <v>||||||0</v>
      </c>
      <c r="B1100" s="55" t="str">
        <f t="shared" si="161"/>
        <v>||||0</v>
      </c>
      <c r="C1100" s="61" t="str">
        <f t="shared" si="162"/>
        <v>|0</v>
      </c>
      <c r="D1100" s="31"/>
      <c r="E1100" s="31"/>
      <c r="F1100" s="75" t="str">
        <f t="shared" si="163"/>
        <v>/</v>
      </c>
      <c r="G1100" s="31"/>
      <c r="H1100" s="31"/>
      <c r="I1100" s="75" t="str">
        <f t="shared" si="164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65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66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7"/>
        <v>#N/A</v>
      </c>
      <c r="AC1100" s="3" t="e">
        <f t="shared" si="168"/>
        <v>#N/A</v>
      </c>
      <c r="AD1100" s="62"/>
    </row>
    <row r="1101" spans="1:30" ht="24.95" customHeight="1" x14ac:dyDescent="0.2">
      <c r="A1101" s="55" t="str">
        <f t="shared" si="160"/>
        <v>||||||0</v>
      </c>
      <c r="B1101" s="55" t="str">
        <f t="shared" si="161"/>
        <v>||||0</v>
      </c>
      <c r="C1101" s="61" t="str">
        <f t="shared" si="162"/>
        <v>|0</v>
      </c>
      <c r="D1101" s="31"/>
      <c r="E1101" s="31"/>
      <c r="F1101" s="75" t="str">
        <f t="shared" si="163"/>
        <v>/</v>
      </c>
      <c r="G1101" s="31"/>
      <c r="H1101" s="31"/>
      <c r="I1101" s="75" t="str">
        <f t="shared" si="164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65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66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7"/>
        <v>#N/A</v>
      </c>
      <c r="AC1101" s="3" t="e">
        <f t="shared" si="168"/>
        <v>#N/A</v>
      </c>
      <c r="AD1101" s="62"/>
    </row>
    <row r="1102" spans="1:30" ht="24.95" customHeight="1" x14ac:dyDescent="0.2">
      <c r="A1102" s="55" t="str">
        <f t="shared" si="160"/>
        <v>||||||0</v>
      </c>
      <c r="B1102" s="55" t="str">
        <f t="shared" si="161"/>
        <v>||||0</v>
      </c>
      <c r="C1102" s="61" t="str">
        <f t="shared" si="162"/>
        <v>|0</v>
      </c>
      <c r="D1102" s="31"/>
      <c r="E1102" s="31"/>
      <c r="F1102" s="75" t="str">
        <f t="shared" si="163"/>
        <v>/</v>
      </c>
      <c r="G1102" s="31"/>
      <c r="H1102" s="31"/>
      <c r="I1102" s="75" t="str">
        <f t="shared" si="164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65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66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7"/>
        <v>#N/A</v>
      </c>
      <c r="AC1102" s="3" t="e">
        <f t="shared" si="168"/>
        <v>#N/A</v>
      </c>
      <c r="AD1102" s="62"/>
    </row>
    <row r="1103" spans="1:30" ht="24.95" customHeight="1" x14ac:dyDescent="0.2">
      <c r="A1103" s="55" t="str">
        <f t="shared" si="160"/>
        <v>||||||0</v>
      </c>
      <c r="B1103" s="55" t="str">
        <f t="shared" si="161"/>
        <v>||||0</v>
      </c>
      <c r="C1103" s="61" t="str">
        <f t="shared" si="162"/>
        <v>|0</v>
      </c>
      <c r="D1103" s="31"/>
      <c r="E1103" s="31"/>
      <c r="F1103" s="75" t="str">
        <f t="shared" si="163"/>
        <v>/</v>
      </c>
      <c r="G1103" s="31"/>
      <c r="H1103" s="31"/>
      <c r="I1103" s="75" t="str">
        <f t="shared" si="164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65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66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7"/>
        <v>#N/A</v>
      </c>
      <c r="AC1103" s="3" t="e">
        <f t="shared" si="168"/>
        <v>#N/A</v>
      </c>
      <c r="AD1103" s="62"/>
    </row>
    <row r="1104" spans="1:30" ht="24.95" customHeight="1" x14ac:dyDescent="0.2">
      <c r="A1104" s="55" t="str">
        <f t="shared" si="160"/>
        <v>||||||0</v>
      </c>
      <c r="B1104" s="55" t="str">
        <f t="shared" si="161"/>
        <v>||||0</v>
      </c>
      <c r="C1104" s="61" t="str">
        <f t="shared" si="162"/>
        <v>|0</v>
      </c>
      <c r="D1104" s="31"/>
      <c r="E1104" s="31"/>
      <c r="F1104" s="75" t="str">
        <f t="shared" si="163"/>
        <v>/</v>
      </c>
      <c r="G1104" s="31"/>
      <c r="H1104" s="31"/>
      <c r="I1104" s="75" t="str">
        <f t="shared" si="164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65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66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7"/>
        <v>#N/A</v>
      </c>
      <c r="AC1104" s="3" t="e">
        <f t="shared" si="168"/>
        <v>#N/A</v>
      </c>
      <c r="AD1104" s="62"/>
    </row>
    <row r="1105" spans="1:30" ht="24.95" customHeight="1" x14ac:dyDescent="0.2">
      <c r="A1105" s="55" t="str">
        <f t="shared" si="160"/>
        <v>||||||0</v>
      </c>
      <c r="B1105" s="55" t="str">
        <f t="shared" si="161"/>
        <v>||||0</v>
      </c>
      <c r="C1105" s="61" t="str">
        <f t="shared" si="162"/>
        <v>|0</v>
      </c>
      <c r="D1105" s="31"/>
      <c r="E1105" s="31"/>
      <c r="F1105" s="75" t="str">
        <f t="shared" si="163"/>
        <v>/</v>
      </c>
      <c r="G1105" s="31"/>
      <c r="H1105" s="31"/>
      <c r="I1105" s="75" t="str">
        <f t="shared" si="164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65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66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7"/>
        <v>#N/A</v>
      </c>
      <c r="AC1105" s="3" t="e">
        <f t="shared" si="168"/>
        <v>#N/A</v>
      </c>
      <c r="AD1105" s="62"/>
    </row>
    <row r="1106" spans="1:30" ht="24.95" customHeight="1" x14ac:dyDescent="0.2">
      <c r="A1106" s="55" t="str">
        <f t="shared" si="160"/>
        <v>||||||0</v>
      </c>
      <c r="B1106" s="55" t="str">
        <f t="shared" si="161"/>
        <v>||||0</v>
      </c>
      <c r="C1106" s="61" t="str">
        <f t="shared" si="162"/>
        <v>|0</v>
      </c>
      <c r="D1106" s="31"/>
      <c r="E1106" s="31"/>
      <c r="F1106" s="75" t="str">
        <f t="shared" si="163"/>
        <v>/</v>
      </c>
      <c r="G1106" s="31"/>
      <c r="H1106" s="31"/>
      <c r="I1106" s="75" t="str">
        <f t="shared" si="164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65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66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7"/>
        <v>#N/A</v>
      </c>
      <c r="AC1106" s="3" t="e">
        <f t="shared" si="168"/>
        <v>#N/A</v>
      </c>
      <c r="AD1106" s="62"/>
    </row>
    <row r="1107" spans="1:30" ht="24.95" customHeight="1" x14ac:dyDescent="0.2">
      <c r="A1107" s="55" t="str">
        <f t="shared" si="160"/>
        <v>||||||0</v>
      </c>
      <c r="B1107" s="55" t="str">
        <f t="shared" si="161"/>
        <v>||||0</v>
      </c>
      <c r="C1107" s="61" t="str">
        <f t="shared" si="162"/>
        <v>|0</v>
      </c>
      <c r="D1107" s="31"/>
      <c r="E1107" s="31"/>
      <c r="F1107" s="75" t="str">
        <f t="shared" si="163"/>
        <v>/</v>
      </c>
      <c r="G1107" s="31"/>
      <c r="H1107" s="31"/>
      <c r="I1107" s="75" t="str">
        <f t="shared" si="164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65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66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7"/>
        <v>#N/A</v>
      </c>
      <c r="AC1107" s="3" t="e">
        <f t="shared" si="168"/>
        <v>#N/A</v>
      </c>
      <c r="AD1107" s="62"/>
    </row>
    <row r="1108" spans="1:30" ht="24.95" customHeight="1" x14ac:dyDescent="0.2">
      <c r="A1108" s="55" t="str">
        <f t="shared" si="160"/>
        <v>||||||0</v>
      </c>
      <c r="B1108" s="55" t="str">
        <f t="shared" si="161"/>
        <v>||||0</v>
      </c>
      <c r="C1108" s="61" t="str">
        <f t="shared" si="162"/>
        <v>|0</v>
      </c>
      <c r="D1108" s="31"/>
      <c r="E1108" s="31"/>
      <c r="F1108" s="75" t="str">
        <f t="shared" si="163"/>
        <v>/</v>
      </c>
      <c r="G1108" s="31"/>
      <c r="H1108" s="31"/>
      <c r="I1108" s="75" t="str">
        <f t="shared" si="164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65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66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7"/>
        <v>#N/A</v>
      </c>
      <c r="AC1108" s="3" t="e">
        <f t="shared" si="168"/>
        <v>#N/A</v>
      </c>
      <c r="AD1108" s="62"/>
    </row>
    <row r="1109" spans="1:30" ht="24.95" customHeight="1" x14ac:dyDescent="0.2">
      <c r="A1109" s="55" t="str">
        <f t="shared" si="160"/>
        <v>||||||0</v>
      </c>
      <c r="B1109" s="55" t="str">
        <f t="shared" si="161"/>
        <v>||||0</v>
      </c>
      <c r="C1109" s="61" t="str">
        <f t="shared" si="162"/>
        <v>|0</v>
      </c>
      <c r="D1109" s="31"/>
      <c r="E1109" s="31"/>
      <c r="F1109" s="75" t="str">
        <f t="shared" si="163"/>
        <v>/</v>
      </c>
      <c r="G1109" s="31"/>
      <c r="H1109" s="31"/>
      <c r="I1109" s="75" t="str">
        <f t="shared" si="164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65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66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7"/>
        <v>#N/A</v>
      </c>
      <c r="AC1109" s="3" t="e">
        <f t="shared" si="168"/>
        <v>#N/A</v>
      </c>
      <c r="AD1109" s="62"/>
    </row>
    <row r="1110" spans="1:30" ht="24.95" customHeight="1" x14ac:dyDescent="0.2">
      <c r="A1110" s="55" t="str">
        <f t="shared" si="160"/>
        <v>||||||0</v>
      </c>
      <c r="B1110" s="55" t="str">
        <f t="shared" si="161"/>
        <v>||||0</v>
      </c>
      <c r="C1110" s="61" t="str">
        <f t="shared" si="162"/>
        <v>|0</v>
      </c>
      <c r="D1110" s="31"/>
      <c r="E1110" s="31"/>
      <c r="F1110" s="75" t="str">
        <f t="shared" si="163"/>
        <v>/</v>
      </c>
      <c r="G1110" s="31"/>
      <c r="H1110" s="31"/>
      <c r="I1110" s="75" t="str">
        <f t="shared" si="164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65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66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7"/>
        <v>#N/A</v>
      </c>
      <c r="AC1110" s="3" t="e">
        <f t="shared" si="168"/>
        <v>#N/A</v>
      </c>
      <c r="AD1110" s="62"/>
    </row>
    <row r="1111" spans="1:30" ht="24.95" customHeight="1" x14ac:dyDescent="0.2">
      <c r="A1111" s="55" t="str">
        <f t="shared" si="160"/>
        <v>||||||0</v>
      </c>
      <c r="B1111" s="55" t="str">
        <f t="shared" si="161"/>
        <v>||||0</v>
      </c>
      <c r="C1111" s="61" t="str">
        <f t="shared" si="162"/>
        <v>|0</v>
      </c>
      <c r="D1111" s="31"/>
      <c r="E1111" s="31"/>
      <c r="F1111" s="75" t="str">
        <f t="shared" si="163"/>
        <v>/</v>
      </c>
      <c r="G1111" s="31"/>
      <c r="H1111" s="31"/>
      <c r="I1111" s="75" t="str">
        <f t="shared" si="164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65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66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7"/>
        <v>#N/A</v>
      </c>
      <c r="AC1111" s="3" t="e">
        <f t="shared" si="168"/>
        <v>#N/A</v>
      </c>
      <c r="AD1111" s="62"/>
    </row>
    <row r="1112" spans="1:30" ht="24.95" customHeight="1" x14ac:dyDescent="0.2">
      <c r="A1112" s="55" t="str">
        <f t="shared" si="160"/>
        <v>||||||0</v>
      </c>
      <c r="B1112" s="55" t="str">
        <f t="shared" si="161"/>
        <v>||||0</v>
      </c>
      <c r="C1112" s="61" t="str">
        <f t="shared" si="162"/>
        <v>|0</v>
      </c>
      <c r="D1112" s="31"/>
      <c r="E1112" s="31"/>
      <c r="F1112" s="75" t="str">
        <f t="shared" si="163"/>
        <v>/</v>
      </c>
      <c r="G1112" s="31"/>
      <c r="H1112" s="31"/>
      <c r="I1112" s="75" t="str">
        <f t="shared" si="164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65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66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7"/>
        <v>#N/A</v>
      </c>
      <c r="AC1112" s="3" t="e">
        <f t="shared" si="168"/>
        <v>#N/A</v>
      </c>
      <c r="AD1112" s="62"/>
    </row>
    <row r="1113" spans="1:30" ht="24.95" customHeight="1" x14ac:dyDescent="0.2">
      <c r="A1113" s="55" t="str">
        <f t="shared" si="160"/>
        <v>||||||0</v>
      </c>
      <c r="B1113" s="55" t="str">
        <f t="shared" si="161"/>
        <v>||||0</v>
      </c>
      <c r="C1113" s="61" t="str">
        <f t="shared" si="162"/>
        <v>|0</v>
      </c>
      <c r="D1113" s="31"/>
      <c r="E1113" s="31"/>
      <c r="F1113" s="75" t="str">
        <f t="shared" si="163"/>
        <v>/</v>
      </c>
      <c r="G1113" s="31"/>
      <c r="H1113" s="31"/>
      <c r="I1113" s="75" t="str">
        <f t="shared" si="164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65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66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7"/>
        <v>#N/A</v>
      </c>
      <c r="AC1113" s="3" t="e">
        <f t="shared" si="168"/>
        <v>#N/A</v>
      </c>
      <c r="AD1113" s="62"/>
    </row>
    <row r="1114" spans="1:30" ht="24.95" customHeight="1" x14ac:dyDescent="0.2">
      <c r="A1114" s="55" t="str">
        <f t="shared" si="160"/>
        <v>||||||0</v>
      </c>
      <c r="B1114" s="55" t="str">
        <f t="shared" si="161"/>
        <v>||||0</v>
      </c>
      <c r="C1114" s="61" t="str">
        <f t="shared" si="162"/>
        <v>|0</v>
      </c>
      <c r="D1114" s="31"/>
      <c r="E1114" s="31"/>
      <c r="F1114" s="75" t="str">
        <f t="shared" si="163"/>
        <v>/</v>
      </c>
      <c r="G1114" s="31"/>
      <c r="H1114" s="31"/>
      <c r="I1114" s="75" t="str">
        <f t="shared" si="164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65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66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7"/>
        <v>#N/A</v>
      </c>
      <c r="AC1114" s="3" t="e">
        <f t="shared" si="168"/>
        <v>#N/A</v>
      </c>
      <c r="AD1114" s="62"/>
    </row>
    <row r="1115" spans="1:30" ht="24.95" customHeight="1" x14ac:dyDescent="0.2">
      <c r="A1115" s="55" t="str">
        <f t="shared" si="160"/>
        <v>||||||0</v>
      </c>
      <c r="B1115" s="55" t="str">
        <f t="shared" si="161"/>
        <v>||||0</v>
      </c>
      <c r="C1115" s="61" t="str">
        <f t="shared" si="162"/>
        <v>|0</v>
      </c>
      <c r="D1115" s="31"/>
      <c r="E1115" s="31"/>
      <c r="F1115" s="75" t="str">
        <f t="shared" si="163"/>
        <v>/</v>
      </c>
      <c r="G1115" s="31"/>
      <c r="H1115" s="31"/>
      <c r="I1115" s="75" t="str">
        <f t="shared" si="164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65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66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7"/>
        <v>#N/A</v>
      </c>
      <c r="AC1115" s="3" t="e">
        <f t="shared" si="168"/>
        <v>#N/A</v>
      </c>
      <c r="AD1115" s="62"/>
    </row>
    <row r="1116" spans="1:30" ht="24.95" customHeight="1" x14ac:dyDescent="0.2">
      <c r="A1116" s="55" t="str">
        <f t="shared" si="160"/>
        <v>||||||0</v>
      </c>
      <c r="B1116" s="55" t="str">
        <f t="shared" si="161"/>
        <v>||||0</v>
      </c>
      <c r="C1116" s="61" t="str">
        <f t="shared" si="162"/>
        <v>|0</v>
      </c>
      <c r="D1116" s="31"/>
      <c r="E1116" s="31"/>
      <c r="F1116" s="75" t="str">
        <f t="shared" si="163"/>
        <v>/</v>
      </c>
      <c r="G1116" s="31"/>
      <c r="H1116" s="31"/>
      <c r="I1116" s="75" t="str">
        <f t="shared" si="164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65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66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7"/>
        <v>#N/A</v>
      </c>
      <c r="AC1116" s="3" t="e">
        <f t="shared" si="168"/>
        <v>#N/A</v>
      </c>
      <c r="AD1116" s="62"/>
    </row>
    <row r="1117" spans="1:30" ht="24.95" customHeight="1" x14ac:dyDescent="0.2">
      <c r="A1117" s="55" t="str">
        <f t="shared" si="160"/>
        <v>||||||0</v>
      </c>
      <c r="B1117" s="55" t="str">
        <f t="shared" si="161"/>
        <v>||||0</v>
      </c>
      <c r="C1117" s="61" t="str">
        <f t="shared" si="162"/>
        <v>|0</v>
      </c>
      <c r="D1117" s="31"/>
      <c r="E1117" s="31"/>
      <c r="F1117" s="75" t="str">
        <f t="shared" si="163"/>
        <v>/</v>
      </c>
      <c r="G1117" s="31"/>
      <c r="H1117" s="31"/>
      <c r="I1117" s="75" t="str">
        <f t="shared" si="164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65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66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7"/>
        <v>#N/A</v>
      </c>
      <c r="AC1117" s="3" t="e">
        <f t="shared" si="168"/>
        <v>#N/A</v>
      </c>
      <c r="AD1117" s="62"/>
    </row>
    <row r="1118" spans="1:30" ht="24.95" customHeight="1" x14ac:dyDescent="0.2">
      <c r="A1118" s="55" t="str">
        <f t="shared" si="160"/>
        <v>||||||0</v>
      </c>
      <c r="B1118" s="55" t="str">
        <f t="shared" si="161"/>
        <v>||||0</v>
      </c>
      <c r="C1118" s="61" t="str">
        <f t="shared" si="162"/>
        <v>|0</v>
      </c>
      <c r="D1118" s="31"/>
      <c r="E1118" s="31"/>
      <c r="F1118" s="75" t="str">
        <f t="shared" si="163"/>
        <v>/</v>
      </c>
      <c r="G1118" s="31"/>
      <c r="H1118" s="31"/>
      <c r="I1118" s="75" t="str">
        <f t="shared" si="164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65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66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7"/>
        <v>#N/A</v>
      </c>
      <c r="AC1118" s="3" t="e">
        <f t="shared" si="168"/>
        <v>#N/A</v>
      </c>
      <c r="AD1118" s="62"/>
    </row>
    <row r="1119" spans="1:30" ht="24.95" customHeight="1" x14ac:dyDescent="0.2">
      <c r="A1119" s="55" t="str">
        <f t="shared" si="160"/>
        <v>||||||0</v>
      </c>
      <c r="B1119" s="55" t="str">
        <f t="shared" si="161"/>
        <v>||||0</v>
      </c>
      <c r="C1119" s="61" t="str">
        <f t="shared" si="162"/>
        <v>|0</v>
      </c>
      <c r="D1119" s="31"/>
      <c r="E1119" s="31"/>
      <c r="F1119" s="75" t="str">
        <f t="shared" si="163"/>
        <v>/</v>
      </c>
      <c r="G1119" s="31"/>
      <c r="H1119" s="31"/>
      <c r="I1119" s="75" t="str">
        <f t="shared" si="164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65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66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7"/>
        <v>#N/A</v>
      </c>
      <c r="AC1119" s="3" t="e">
        <f t="shared" si="168"/>
        <v>#N/A</v>
      </c>
      <c r="AD1119" s="62"/>
    </row>
    <row r="1120" spans="1:30" ht="24.95" customHeight="1" x14ac:dyDescent="0.2">
      <c r="A1120" s="55" t="str">
        <f t="shared" si="160"/>
        <v>||||||0</v>
      </c>
      <c r="B1120" s="55" t="str">
        <f t="shared" si="161"/>
        <v>||||0</v>
      </c>
      <c r="C1120" s="61" t="str">
        <f t="shared" si="162"/>
        <v>|0</v>
      </c>
      <c r="D1120" s="31"/>
      <c r="E1120" s="31"/>
      <c r="F1120" s="75" t="str">
        <f t="shared" si="163"/>
        <v>/</v>
      </c>
      <c r="G1120" s="31"/>
      <c r="H1120" s="31"/>
      <c r="I1120" s="75" t="str">
        <f t="shared" si="164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65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66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7"/>
        <v>#N/A</v>
      </c>
      <c r="AC1120" s="3" t="e">
        <f t="shared" si="168"/>
        <v>#N/A</v>
      </c>
      <c r="AD1120" s="62"/>
    </row>
    <row r="1121" spans="1:30" ht="24.95" customHeight="1" x14ac:dyDescent="0.2">
      <c r="A1121" s="55" t="str">
        <f t="shared" si="160"/>
        <v>||||||0</v>
      </c>
      <c r="B1121" s="55" t="str">
        <f t="shared" si="161"/>
        <v>||||0</v>
      </c>
      <c r="C1121" s="61" t="str">
        <f t="shared" si="162"/>
        <v>|0</v>
      </c>
      <c r="D1121" s="31"/>
      <c r="E1121" s="31"/>
      <c r="F1121" s="75" t="str">
        <f t="shared" si="163"/>
        <v>/</v>
      </c>
      <c r="G1121" s="31"/>
      <c r="H1121" s="31"/>
      <c r="I1121" s="75" t="str">
        <f t="shared" si="164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65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66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7"/>
        <v>#N/A</v>
      </c>
      <c r="AC1121" s="3" t="e">
        <f t="shared" si="168"/>
        <v>#N/A</v>
      </c>
      <c r="AD1121" s="62"/>
    </row>
    <row r="1122" spans="1:30" ht="24.95" customHeight="1" x14ac:dyDescent="0.2">
      <c r="A1122" s="55" t="str">
        <f t="shared" si="160"/>
        <v>||||||0</v>
      </c>
      <c r="B1122" s="55" t="str">
        <f t="shared" si="161"/>
        <v>||||0</v>
      </c>
      <c r="C1122" s="61" t="str">
        <f t="shared" si="162"/>
        <v>|0</v>
      </c>
      <c r="D1122" s="31"/>
      <c r="E1122" s="31"/>
      <c r="F1122" s="75" t="str">
        <f t="shared" si="163"/>
        <v>/</v>
      </c>
      <c r="G1122" s="31"/>
      <c r="H1122" s="31"/>
      <c r="I1122" s="75" t="str">
        <f t="shared" si="164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65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66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7"/>
        <v>#N/A</v>
      </c>
      <c r="AC1122" s="3" t="e">
        <f t="shared" si="168"/>
        <v>#N/A</v>
      </c>
      <c r="AD1122" s="62"/>
    </row>
    <row r="1123" spans="1:30" ht="24.95" customHeight="1" x14ac:dyDescent="0.2">
      <c r="A1123" s="55" t="str">
        <f t="shared" si="160"/>
        <v>||||||0</v>
      </c>
      <c r="B1123" s="55" t="str">
        <f t="shared" si="161"/>
        <v>||||0</v>
      </c>
      <c r="C1123" s="61" t="str">
        <f t="shared" si="162"/>
        <v>|0</v>
      </c>
      <c r="D1123" s="31"/>
      <c r="E1123" s="31"/>
      <c r="F1123" s="75" t="str">
        <f t="shared" si="163"/>
        <v>/</v>
      </c>
      <c r="G1123" s="31"/>
      <c r="H1123" s="31"/>
      <c r="I1123" s="75" t="str">
        <f t="shared" si="164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65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66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7"/>
        <v>#N/A</v>
      </c>
      <c r="AC1123" s="3" t="e">
        <f t="shared" si="168"/>
        <v>#N/A</v>
      </c>
      <c r="AD1123" s="62"/>
    </row>
    <row r="1124" spans="1:30" ht="24.95" customHeight="1" x14ac:dyDescent="0.2">
      <c r="A1124" s="55" t="str">
        <f t="shared" si="160"/>
        <v>||||||0</v>
      </c>
      <c r="B1124" s="55" t="str">
        <f t="shared" si="161"/>
        <v>||||0</v>
      </c>
      <c r="C1124" s="61" t="str">
        <f t="shared" si="162"/>
        <v>|0</v>
      </c>
      <c r="D1124" s="31"/>
      <c r="E1124" s="31"/>
      <c r="F1124" s="75" t="str">
        <f t="shared" si="163"/>
        <v>/</v>
      </c>
      <c r="G1124" s="31"/>
      <c r="H1124" s="31"/>
      <c r="I1124" s="75" t="str">
        <f t="shared" si="164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65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66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7"/>
        <v>#N/A</v>
      </c>
      <c r="AC1124" s="3" t="e">
        <f t="shared" si="168"/>
        <v>#N/A</v>
      </c>
      <c r="AD1124" s="62"/>
    </row>
    <row r="1125" spans="1:30" ht="24.95" customHeight="1" x14ac:dyDescent="0.2">
      <c r="A1125" s="55" t="str">
        <f t="shared" si="160"/>
        <v>||||||0</v>
      </c>
      <c r="B1125" s="55" t="str">
        <f t="shared" si="161"/>
        <v>||||0</v>
      </c>
      <c r="C1125" s="61" t="str">
        <f t="shared" si="162"/>
        <v>|0</v>
      </c>
      <c r="D1125" s="31"/>
      <c r="E1125" s="31"/>
      <c r="F1125" s="75" t="str">
        <f t="shared" si="163"/>
        <v>/</v>
      </c>
      <c r="G1125" s="31"/>
      <c r="H1125" s="31"/>
      <c r="I1125" s="75" t="str">
        <f t="shared" si="164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65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66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7"/>
        <v>#N/A</v>
      </c>
      <c r="AC1125" s="3" t="e">
        <f t="shared" si="168"/>
        <v>#N/A</v>
      </c>
      <c r="AD1125" s="62"/>
    </row>
    <row r="1126" spans="1:30" ht="24.95" customHeight="1" x14ac:dyDescent="0.2">
      <c r="A1126" s="55" t="str">
        <f t="shared" si="160"/>
        <v>||||||0</v>
      </c>
      <c r="B1126" s="55" t="str">
        <f t="shared" si="161"/>
        <v>||||0</v>
      </c>
      <c r="C1126" s="61" t="str">
        <f t="shared" si="162"/>
        <v>|0</v>
      </c>
      <c r="D1126" s="31"/>
      <c r="E1126" s="31"/>
      <c r="F1126" s="75" t="str">
        <f t="shared" si="163"/>
        <v>/</v>
      </c>
      <c r="G1126" s="31"/>
      <c r="H1126" s="31"/>
      <c r="I1126" s="75" t="str">
        <f t="shared" si="164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65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66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7"/>
        <v>#N/A</v>
      </c>
      <c r="AC1126" s="3" t="e">
        <f t="shared" si="168"/>
        <v>#N/A</v>
      </c>
      <c r="AD1126" s="62"/>
    </row>
    <row r="1127" spans="1:30" ht="24.95" customHeight="1" x14ac:dyDescent="0.2">
      <c r="A1127" s="55" t="str">
        <f t="shared" si="160"/>
        <v>||||||0</v>
      </c>
      <c r="B1127" s="55" t="str">
        <f t="shared" si="161"/>
        <v>||||0</v>
      </c>
      <c r="C1127" s="61" t="str">
        <f t="shared" si="162"/>
        <v>|0</v>
      </c>
      <c r="D1127" s="31"/>
      <c r="E1127" s="31"/>
      <c r="F1127" s="75" t="str">
        <f t="shared" si="163"/>
        <v>/</v>
      </c>
      <c r="G1127" s="31"/>
      <c r="H1127" s="31"/>
      <c r="I1127" s="75" t="str">
        <f t="shared" si="164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65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66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7"/>
        <v>#N/A</v>
      </c>
      <c r="AC1127" s="3" t="e">
        <f t="shared" si="168"/>
        <v>#N/A</v>
      </c>
      <c r="AD1127" s="62"/>
    </row>
    <row r="1128" spans="1:30" ht="24.95" customHeight="1" x14ac:dyDescent="0.2">
      <c r="A1128" s="55" t="str">
        <f t="shared" si="160"/>
        <v>||||||0</v>
      </c>
      <c r="B1128" s="55" t="str">
        <f t="shared" si="161"/>
        <v>||||0</v>
      </c>
      <c r="C1128" s="61" t="str">
        <f t="shared" si="162"/>
        <v>|0</v>
      </c>
      <c r="D1128" s="31"/>
      <c r="E1128" s="31"/>
      <c r="F1128" s="75" t="str">
        <f t="shared" si="163"/>
        <v>/</v>
      </c>
      <c r="G1128" s="31"/>
      <c r="H1128" s="31"/>
      <c r="I1128" s="75" t="str">
        <f t="shared" si="164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65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66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7"/>
        <v>#N/A</v>
      </c>
      <c r="AC1128" s="3" t="e">
        <f t="shared" si="168"/>
        <v>#N/A</v>
      </c>
      <c r="AD1128" s="62"/>
    </row>
    <row r="1129" spans="1:30" ht="24.95" customHeight="1" x14ac:dyDescent="0.2">
      <c r="A1129" s="55" t="str">
        <f t="shared" si="160"/>
        <v>||||||0</v>
      </c>
      <c r="B1129" s="55" t="str">
        <f t="shared" si="161"/>
        <v>||||0</v>
      </c>
      <c r="C1129" s="61" t="str">
        <f t="shared" si="162"/>
        <v>|0</v>
      </c>
      <c r="D1129" s="31"/>
      <c r="E1129" s="31"/>
      <c r="F1129" s="75" t="str">
        <f t="shared" si="163"/>
        <v>/</v>
      </c>
      <c r="G1129" s="31"/>
      <c r="H1129" s="31"/>
      <c r="I1129" s="75" t="str">
        <f t="shared" si="164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65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66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7"/>
        <v>#N/A</v>
      </c>
      <c r="AC1129" s="3" t="e">
        <f t="shared" si="168"/>
        <v>#N/A</v>
      </c>
      <c r="AD1129" s="62"/>
    </row>
    <row r="1130" spans="1:30" ht="24.95" customHeight="1" x14ac:dyDescent="0.2">
      <c r="A1130" s="55" t="str">
        <f t="shared" si="160"/>
        <v>||||||0</v>
      </c>
      <c r="B1130" s="55" t="str">
        <f t="shared" si="161"/>
        <v>||||0</v>
      </c>
      <c r="C1130" s="61" t="str">
        <f t="shared" si="162"/>
        <v>|0</v>
      </c>
      <c r="D1130" s="31"/>
      <c r="E1130" s="31"/>
      <c r="F1130" s="75" t="str">
        <f t="shared" si="163"/>
        <v>/</v>
      </c>
      <c r="G1130" s="31"/>
      <c r="H1130" s="31"/>
      <c r="I1130" s="75" t="str">
        <f t="shared" si="164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65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66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7"/>
        <v>#N/A</v>
      </c>
      <c r="AC1130" s="3" t="e">
        <f t="shared" si="168"/>
        <v>#N/A</v>
      </c>
      <c r="AD1130" s="62"/>
    </row>
    <row r="1131" spans="1:30" ht="24.95" customHeight="1" x14ac:dyDescent="0.2">
      <c r="A1131" s="55" t="str">
        <f t="shared" si="160"/>
        <v>||||||0</v>
      </c>
      <c r="B1131" s="55" t="str">
        <f t="shared" si="161"/>
        <v>||||0</v>
      </c>
      <c r="C1131" s="61" t="str">
        <f t="shared" si="162"/>
        <v>|0</v>
      </c>
      <c r="D1131" s="31"/>
      <c r="E1131" s="31"/>
      <c r="F1131" s="75" t="str">
        <f t="shared" si="163"/>
        <v>/</v>
      </c>
      <c r="G1131" s="31"/>
      <c r="H1131" s="31"/>
      <c r="I1131" s="75" t="str">
        <f t="shared" si="164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65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66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7"/>
        <v>#N/A</v>
      </c>
      <c r="AC1131" s="3" t="e">
        <f t="shared" si="168"/>
        <v>#N/A</v>
      </c>
      <c r="AD1131" s="62"/>
    </row>
    <row r="1132" spans="1:30" ht="24.95" customHeight="1" x14ac:dyDescent="0.2">
      <c r="A1132" s="55" t="str">
        <f t="shared" si="160"/>
        <v>||||||0</v>
      </c>
      <c r="B1132" s="55" t="str">
        <f t="shared" si="161"/>
        <v>||||0</v>
      </c>
      <c r="C1132" s="61" t="str">
        <f t="shared" si="162"/>
        <v>|0</v>
      </c>
      <c r="D1132" s="31"/>
      <c r="E1132" s="31"/>
      <c r="F1132" s="75" t="str">
        <f t="shared" si="163"/>
        <v>/</v>
      </c>
      <c r="G1132" s="31"/>
      <c r="H1132" s="31"/>
      <c r="I1132" s="75" t="str">
        <f t="shared" si="164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65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66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7"/>
        <v>#N/A</v>
      </c>
      <c r="AC1132" s="3" t="e">
        <f t="shared" si="168"/>
        <v>#N/A</v>
      </c>
      <c r="AD1132" s="62"/>
    </row>
    <row r="1133" spans="1:30" ht="24.95" customHeight="1" x14ac:dyDescent="0.2">
      <c r="A1133" s="55" t="str">
        <f t="shared" si="160"/>
        <v>||||||0</v>
      </c>
      <c r="B1133" s="55" t="str">
        <f t="shared" si="161"/>
        <v>||||0</v>
      </c>
      <c r="C1133" s="61" t="str">
        <f t="shared" si="162"/>
        <v>|0</v>
      </c>
      <c r="D1133" s="31"/>
      <c r="E1133" s="31"/>
      <c r="F1133" s="75" t="str">
        <f t="shared" si="163"/>
        <v>/</v>
      </c>
      <c r="G1133" s="31"/>
      <c r="H1133" s="31"/>
      <c r="I1133" s="75" t="str">
        <f t="shared" si="164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65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66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7"/>
        <v>#N/A</v>
      </c>
      <c r="AC1133" s="3" t="e">
        <f t="shared" si="168"/>
        <v>#N/A</v>
      </c>
      <c r="AD1133" s="62"/>
    </row>
    <row r="1134" spans="1:30" ht="24.95" customHeight="1" x14ac:dyDescent="0.2">
      <c r="A1134" s="55" t="str">
        <f t="shared" si="160"/>
        <v>||||||0</v>
      </c>
      <c r="B1134" s="55" t="str">
        <f t="shared" si="161"/>
        <v>||||0</v>
      </c>
      <c r="C1134" s="61" t="str">
        <f t="shared" si="162"/>
        <v>|0</v>
      </c>
      <c r="D1134" s="31"/>
      <c r="E1134" s="31"/>
      <c r="F1134" s="75" t="str">
        <f t="shared" si="163"/>
        <v>/</v>
      </c>
      <c r="G1134" s="31"/>
      <c r="H1134" s="31"/>
      <c r="I1134" s="75" t="str">
        <f t="shared" si="164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65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66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7"/>
        <v>#N/A</v>
      </c>
      <c r="AC1134" s="3" t="e">
        <f t="shared" si="168"/>
        <v>#N/A</v>
      </c>
      <c r="AD1134" s="62"/>
    </row>
    <row r="1135" spans="1:30" ht="24.95" customHeight="1" x14ac:dyDescent="0.2">
      <c r="A1135" s="55" t="str">
        <f t="shared" si="160"/>
        <v>||||||0</v>
      </c>
      <c r="B1135" s="55" t="str">
        <f t="shared" si="161"/>
        <v>||||0</v>
      </c>
      <c r="C1135" s="61" t="str">
        <f t="shared" si="162"/>
        <v>|0</v>
      </c>
      <c r="D1135" s="31"/>
      <c r="E1135" s="31"/>
      <c r="F1135" s="75" t="str">
        <f t="shared" si="163"/>
        <v>/</v>
      </c>
      <c r="G1135" s="31"/>
      <c r="H1135" s="31"/>
      <c r="I1135" s="75" t="str">
        <f t="shared" si="164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65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66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7"/>
        <v>#N/A</v>
      </c>
      <c r="AC1135" s="3" t="e">
        <f t="shared" si="168"/>
        <v>#N/A</v>
      </c>
      <c r="AD1135" s="62"/>
    </row>
    <row r="1136" spans="1:30" ht="24.95" customHeight="1" x14ac:dyDescent="0.2">
      <c r="A1136" s="55" t="str">
        <f t="shared" si="160"/>
        <v>||||||0</v>
      </c>
      <c r="B1136" s="55" t="str">
        <f t="shared" si="161"/>
        <v>||||0</v>
      </c>
      <c r="C1136" s="61" t="str">
        <f t="shared" si="162"/>
        <v>|0</v>
      </c>
      <c r="D1136" s="31"/>
      <c r="E1136" s="31"/>
      <c r="F1136" s="75" t="str">
        <f t="shared" si="163"/>
        <v>/</v>
      </c>
      <c r="G1136" s="31"/>
      <c r="H1136" s="31"/>
      <c r="I1136" s="75" t="str">
        <f t="shared" si="164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65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66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7"/>
        <v>#N/A</v>
      </c>
      <c r="AC1136" s="3" t="e">
        <f t="shared" si="168"/>
        <v>#N/A</v>
      </c>
      <c r="AD1136" s="62"/>
    </row>
    <row r="1137" spans="1:30" ht="24.95" customHeight="1" x14ac:dyDescent="0.2">
      <c r="A1137" s="55" t="str">
        <f t="shared" si="160"/>
        <v>||||||0</v>
      </c>
      <c r="B1137" s="55" t="str">
        <f t="shared" si="161"/>
        <v>||||0</v>
      </c>
      <c r="C1137" s="61" t="str">
        <f t="shared" si="162"/>
        <v>|0</v>
      </c>
      <c r="D1137" s="31"/>
      <c r="E1137" s="31"/>
      <c r="F1137" s="75" t="str">
        <f t="shared" si="163"/>
        <v>/</v>
      </c>
      <c r="G1137" s="31"/>
      <c r="H1137" s="31"/>
      <c r="I1137" s="75" t="str">
        <f t="shared" si="164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65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66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7"/>
        <v>#N/A</v>
      </c>
      <c r="AC1137" s="3" t="e">
        <f t="shared" si="168"/>
        <v>#N/A</v>
      </c>
      <c r="AD1137" s="62"/>
    </row>
    <row r="1138" spans="1:30" ht="24.95" customHeight="1" x14ac:dyDescent="0.2">
      <c r="A1138" s="55" t="str">
        <f t="shared" si="160"/>
        <v>||||||0</v>
      </c>
      <c r="B1138" s="55" t="str">
        <f t="shared" si="161"/>
        <v>||||0</v>
      </c>
      <c r="C1138" s="61" t="str">
        <f t="shared" si="162"/>
        <v>|0</v>
      </c>
      <c r="D1138" s="31"/>
      <c r="E1138" s="31"/>
      <c r="F1138" s="75" t="str">
        <f t="shared" si="163"/>
        <v>/</v>
      </c>
      <c r="G1138" s="31"/>
      <c r="H1138" s="31"/>
      <c r="I1138" s="75" t="str">
        <f t="shared" si="164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65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66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7"/>
        <v>#N/A</v>
      </c>
      <c r="AC1138" s="3" t="e">
        <f t="shared" si="168"/>
        <v>#N/A</v>
      </c>
      <c r="AD1138" s="62"/>
    </row>
    <row r="1139" spans="1:30" ht="24.95" customHeight="1" x14ac:dyDescent="0.2">
      <c r="A1139" s="55" t="str">
        <f t="shared" si="160"/>
        <v>||||||0</v>
      </c>
      <c r="B1139" s="55" t="str">
        <f t="shared" si="161"/>
        <v>||||0</v>
      </c>
      <c r="C1139" s="61" t="str">
        <f t="shared" si="162"/>
        <v>|0</v>
      </c>
      <c r="D1139" s="31"/>
      <c r="E1139" s="31"/>
      <c r="F1139" s="75" t="str">
        <f t="shared" si="163"/>
        <v>/</v>
      </c>
      <c r="G1139" s="31"/>
      <c r="H1139" s="31"/>
      <c r="I1139" s="75" t="str">
        <f t="shared" si="164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65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66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7"/>
        <v>#N/A</v>
      </c>
      <c r="AC1139" s="3" t="e">
        <f t="shared" si="168"/>
        <v>#N/A</v>
      </c>
      <c r="AD1139" s="62"/>
    </row>
    <row r="1140" spans="1:30" ht="24.95" customHeight="1" x14ac:dyDescent="0.2">
      <c r="A1140" s="55" t="str">
        <f t="shared" si="160"/>
        <v>||||||0</v>
      </c>
      <c r="B1140" s="55" t="str">
        <f t="shared" si="161"/>
        <v>||||0</v>
      </c>
      <c r="C1140" s="61" t="str">
        <f t="shared" si="162"/>
        <v>|0</v>
      </c>
      <c r="D1140" s="31"/>
      <c r="E1140" s="31"/>
      <c r="F1140" s="75" t="str">
        <f t="shared" si="163"/>
        <v>/</v>
      </c>
      <c r="G1140" s="31"/>
      <c r="H1140" s="31"/>
      <c r="I1140" s="75" t="str">
        <f t="shared" si="164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65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66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7"/>
        <v>#N/A</v>
      </c>
      <c r="AC1140" s="3" t="e">
        <f t="shared" si="168"/>
        <v>#N/A</v>
      </c>
      <c r="AD1140" s="62"/>
    </row>
    <row r="1141" spans="1:30" ht="24.95" customHeight="1" x14ac:dyDescent="0.2">
      <c r="A1141" s="55" t="str">
        <f t="shared" si="160"/>
        <v>||||||0</v>
      </c>
      <c r="B1141" s="55" t="str">
        <f t="shared" si="161"/>
        <v>||||0</v>
      </c>
      <c r="C1141" s="61" t="str">
        <f t="shared" si="162"/>
        <v>|0</v>
      </c>
      <c r="D1141" s="31"/>
      <c r="E1141" s="31"/>
      <c r="F1141" s="75" t="str">
        <f t="shared" si="163"/>
        <v>/</v>
      </c>
      <c r="G1141" s="31"/>
      <c r="H1141" s="31"/>
      <c r="I1141" s="75" t="str">
        <f t="shared" si="164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65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66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7"/>
        <v>#N/A</v>
      </c>
      <c r="AC1141" s="3" t="e">
        <f t="shared" si="168"/>
        <v>#N/A</v>
      </c>
      <c r="AD1141" s="62"/>
    </row>
    <row r="1142" spans="1:30" ht="24.95" customHeight="1" x14ac:dyDescent="0.2">
      <c r="A1142" s="55" t="str">
        <f t="shared" si="160"/>
        <v>||||||0</v>
      </c>
      <c r="B1142" s="55" t="str">
        <f t="shared" si="161"/>
        <v>||||0</v>
      </c>
      <c r="C1142" s="61" t="str">
        <f t="shared" si="162"/>
        <v>|0</v>
      </c>
      <c r="D1142" s="31"/>
      <c r="E1142" s="31"/>
      <c r="F1142" s="75" t="str">
        <f t="shared" si="163"/>
        <v>/</v>
      </c>
      <c r="G1142" s="31"/>
      <c r="H1142" s="31"/>
      <c r="I1142" s="75" t="str">
        <f t="shared" si="164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65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66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7"/>
        <v>#N/A</v>
      </c>
      <c r="AC1142" s="3" t="e">
        <f t="shared" si="168"/>
        <v>#N/A</v>
      </c>
      <c r="AD1142" s="62"/>
    </row>
    <row r="1143" spans="1:30" ht="24.95" customHeight="1" x14ac:dyDescent="0.2">
      <c r="A1143" s="55" t="str">
        <f t="shared" si="160"/>
        <v>||||||0</v>
      </c>
      <c r="B1143" s="55" t="str">
        <f t="shared" si="161"/>
        <v>||||0</v>
      </c>
      <c r="C1143" s="61" t="str">
        <f t="shared" si="162"/>
        <v>|0</v>
      </c>
      <c r="D1143" s="31"/>
      <c r="E1143" s="31"/>
      <c r="F1143" s="75" t="str">
        <f t="shared" si="163"/>
        <v>/</v>
      </c>
      <c r="G1143" s="31"/>
      <c r="H1143" s="31"/>
      <c r="I1143" s="75" t="str">
        <f t="shared" si="164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65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66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7"/>
        <v>#N/A</v>
      </c>
      <c r="AC1143" s="3" t="e">
        <f t="shared" si="168"/>
        <v>#N/A</v>
      </c>
      <c r="AD1143" s="62"/>
    </row>
    <row r="1144" spans="1:30" ht="24.95" customHeight="1" x14ac:dyDescent="0.2">
      <c r="A1144" s="55" t="str">
        <f t="shared" si="160"/>
        <v>||||||0</v>
      </c>
      <c r="B1144" s="55" t="str">
        <f t="shared" si="161"/>
        <v>||||0</v>
      </c>
      <c r="C1144" s="61" t="str">
        <f t="shared" si="162"/>
        <v>|0</v>
      </c>
      <c r="D1144" s="31"/>
      <c r="E1144" s="31"/>
      <c r="F1144" s="75" t="str">
        <f t="shared" si="163"/>
        <v>/</v>
      </c>
      <c r="G1144" s="31"/>
      <c r="H1144" s="31"/>
      <c r="I1144" s="75" t="str">
        <f t="shared" si="164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65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66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7"/>
        <v>#N/A</v>
      </c>
      <c r="AC1144" s="3" t="e">
        <f t="shared" si="168"/>
        <v>#N/A</v>
      </c>
      <c r="AD1144" s="62"/>
    </row>
    <row r="1145" spans="1:30" ht="24.95" customHeight="1" x14ac:dyDescent="0.2">
      <c r="A1145" s="55" t="str">
        <f t="shared" si="160"/>
        <v>||||||0</v>
      </c>
      <c r="B1145" s="55" t="str">
        <f t="shared" si="161"/>
        <v>||||0</v>
      </c>
      <c r="C1145" s="61" t="str">
        <f t="shared" si="162"/>
        <v>|0</v>
      </c>
      <c r="D1145" s="31"/>
      <c r="E1145" s="31"/>
      <c r="F1145" s="75" t="str">
        <f t="shared" si="163"/>
        <v>/</v>
      </c>
      <c r="G1145" s="31"/>
      <c r="H1145" s="31"/>
      <c r="I1145" s="75" t="str">
        <f t="shared" si="164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65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66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7"/>
        <v>#N/A</v>
      </c>
      <c r="AC1145" s="3" t="e">
        <f t="shared" si="168"/>
        <v>#N/A</v>
      </c>
      <c r="AD1145" s="62"/>
    </row>
    <row r="1146" spans="1:30" ht="24.95" customHeight="1" x14ac:dyDescent="0.2">
      <c r="A1146" s="55" t="str">
        <f t="shared" si="160"/>
        <v>||||||0</v>
      </c>
      <c r="B1146" s="55" t="str">
        <f t="shared" si="161"/>
        <v>||||0</v>
      </c>
      <c r="C1146" s="61" t="str">
        <f t="shared" si="162"/>
        <v>|0</v>
      </c>
      <c r="D1146" s="31"/>
      <c r="E1146" s="31"/>
      <c r="F1146" s="75" t="str">
        <f t="shared" si="163"/>
        <v>/</v>
      </c>
      <c r="G1146" s="31"/>
      <c r="H1146" s="31"/>
      <c r="I1146" s="75" t="str">
        <f t="shared" si="164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65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66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7"/>
        <v>#N/A</v>
      </c>
      <c r="AC1146" s="3" t="e">
        <f t="shared" si="168"/>
        <v>#N/A</v>
      </c>
      <c r="AD1146" s="62"/>
    </row>
    <row r="1147" spans="1:30" ht="24.95" customHeight="1" x14ac:dyDescent="0.2">
      <c r="A1147" s="55" t="str">
        <f t="shared" si="160"/>
        <v>||||||0</v>
      </c>
      <c r="B1147" s="55" t="str">
        <f t="shared" si="161"/>
        <v>||||0</v>
      </c>
      <c r="C1147" s="61" t="str">
        <f t="shared" si="162"/>
        <v>|0</v>
      </c>
      <c r="D1147" s="31"/>
      <c r="E1147" s="31"/>
      <c r="F1147" s="75" t="str">
        <f t="shared" si="163"/>
        <v>/</v>
      </c>
      <c r="G1147" s="31"/>
      <c r="H1147" s="31"/>
      <c r="I1147" s="75" t="str">
        <f t="shared" si="164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65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66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7"/>
        <v>#N/A</v>
      </c>
      <c r="AC1147" s="3" t="e">
        <f t="shared" si="168"/>
        <v>#N/A</v>
      </c>
      <c r="AD1147" s="62"/>
    </row>
    <row r="1148" spans="1:30" ht="24.95" customHeight="1" x14ac:dyDescent="0.2">
      <c r="A1148" s="55" t="str">
        <f t="shared" si="160"/>
        <v>||||||0</v>
      </c>
      <c r="B1148" s="55" t="str">
        <f t="shared" si="161"/>
        <v>||||0</v>
      </c>
      <c r="C1148" s="61" t="str">
        <f t="shared" si="162"/>
        <v>|0</v>
      </c>
      <c r="D1148" s="31"/>
      <c r="E1148" s="31"/>
      <c r="F1148" s="75" t="str">
        <f t="shared" si="163"/>
        <v>/</v>
      </c>
      <c r="G1148" s="31"/>
      <c r="H1148" s="31"/>
      <c r="I1148" s="75" t="str">
        <f t="shared" si="164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65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66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7"/>
        <v>#N/A</v>
      </c>
      <c r="AC1148" s="3" t="e">
        <f t="shared" si="168"/>
        <v>#N/A</v>
      </c>
      <c r="AD1148" s="62"/>
    </row>
    <row r="1149" spans="1:30" ht="24.95" customHeight="1" x14ac:dyDescent="0.2">
      <c r="A1149" s="55" t="str">
        <f t="shared" si="160"/>
        <v>||||||0</v>
      </c>
      <c r="B1149" s="55" t="str">
        <f t="shared" si="161"/>
        <v>||||0</v>
      </c>
      <c r="C1149" s="61" t="str">
        <f t="shared" si="162"/>
        <v>|0</v>
      </c>
      <c r="D1149" s="31"/>
      <c r="E1149" s="31"/>
      <c r="F1149" s="75" t="str">
        <f t="shared" si="163"/>
        <v>/</v>
      </c>
      <c r="G1149" s="31"/>
      <c r="H1149" s="31"/>
      <c r="I1149" s="75" t="str">
        <f t="shared" si="164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65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66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7"/>
        <v>#N/A</v>
      </c>
      <c r="AC1149" s="3" t="e">
        <f t="shared" si="168"/>
        <v>#N/A</v>
      </c>
      <c r="AD1149" s="62"/>
    </row>
    <row r="1150" spans="1:30" ht="24.95" customHeight="1" x14ac:dyDescent="0.2">
      <c r="A1150" s="55" t="str">
        <f t="shared" si="160"/>
        <v>||||||0</v>
      </c>
      <c r="B1150" s="55" t="str">
        <f t="shared" si="161"/>
        <v>||||0</v>
      </c>
      <c r="C1150" s="61" t="str">
        <f t="shared" si="162"/>
        <v>|0</v>
      </c>
      <c r="D1150" s="31"/>
      <c r="E1150" s="31"/>
      <c r="F1150" s="75" t="str">
        <f t="shared" si="163"/>
        <v>/</v>
      </c>
      <c r="G1150" s="31"/>
      <c r="H1150" s="31"/>
      <c r="I1150" s="75" t="str">
        <f t="shared" si="164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65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66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7"/>
        <v>#N/A</v>
      </c>
      <c r="AC1150" s="3" t="e">
        <f t="shared" si="168"/>
        <v>#N/A</v>
      </c>
      <c r="AD1150" s="62"/>
    </row>
    <row r="1151" spans="1:30" ht="24.95" customHeight="1" x14ac:dyDescent="0.2">
      <c r="A1151" s="55" t="str">
        <f t="shared" si="160"/>
        <v>||||||0</v>
      </c>
      <c r="B1151" s="55" t="str">
        <f t="shared" si="161"/>
        <v>||||0</v>
      </c>
      <c r="C1151" s="61" t="str">
        <f t="shared" si="162"/>
        <v>|0</v>
      </c>
      <c r="D1151" s="31"/>
      <c r="E1151" s="31"/>
      <c r="F1151" s="75" t="str">
        <f t="shared" si="163"/>
        <v>/</v>
      </c>
      <c r="G1151" s="31"/>
      <c r="H1151" s="31"/>
      <c r="I1151" s="75" t="str">
        <f t="shared" si="164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65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66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7"/>
        <v>#N/A</v>
      </c>
      <c r="AC1151" s="3" t="e">
        <f t="shared" si="168"/>
        <v>#N/A</v>
      </c>
      <c r="AD1151" s="62"/>
    </row>
    <row r="1152" spans="1:30" ht="24.95" customHeight="1" x14ac:dyDescent="0.2">
      <c r="A1152" s="55" t="str">
        <f t="shared" si="160"/>
        <v>||||||0</v>
      </c>
      <c r="B1152" s="55" t="str">
        <f t="shared" si="161"/>
        <v>||||0</v>
      </c>
      <c r="C1152" s="61" t="str">
        <f t="shared" si="162"/>
        <v>|0</v>
      </c>
      <c r="D1152" s="31"/>
      <c r="E1152" s="31"/>
      <c r="F1152" s="75" t="str">
        <f t="shared" si="163"/>
        <v>/</v>
      </c>
      <c r="G1152" s="31"/>
      <c r="H1152" s="31"/>
      <c r="I1152" s="75" t="str">
        <f t="shared" si="164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65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66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7"/>
        <v>#N/A</v>
      </c>
      <c r="AC1152" s="3" t="e">
        <f t="shared" si="168"/>
        <v>#N/A</v>
      </c>
      <c r="AD1152" s="62"/>
    </row>
    <row r="1153" spans="1:30" ht="24.95" customHeight="1" x14ac:dyDescent="0.2">
      <c r="A1153" s="55" t="str">
        <f t="shared" si="160"/>
        <v>||||||0</v>
      </c>
      <c r="B1153" s="55" t="str">
        <f t="shared" si="161"/>
        <v>||||0</v>
      </c>
      <c r="C1153" s="61" t="str">
        <f t="shared" si="162"/>
        <v>|0</v>
      </c>
      <c r="D1153" s="31"/>
      <c r="E1153" s="31"/>
      <c r="F1153" s="75" t="str">
        <f t="shared" si="163"/>
        <v>/</v>
      </c>
      <c r="G1153" s="31"/>
      <c r="H1153" s="31"/>
      <c r="I1153" s="75" t="str">
        <f t="shared" si="164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65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66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7"/>
        <v>#N/A</v>
      </c>
      <c r="AC1153" s="3" t="e">
        <f t="shared" si="168"/>
        <v>#N/A</v>
      </c>
      <c r="AD1153" s="62"/>
    </row>
    <row r="1154" spans="1:30" ht="24.95" customHeight="1" x14ac:dyDescent="0.2">
      <c r="A1154" s="55" t="str">
        <f t="shared" si="160"/>
        <v>||||||0</v>
      </c>
      <c r="B1154" s="55" t="str">
        <f t="shared" si="161"/>
        <v>||||0</v>
      </c>
      <c r="C1154" s="61" t="str">
        <f t="shared" si="162"/>
        <v>|0</v>
      </c>
      <c r="D1154" s="31"/>
      <c r="E1154" s="31"/>
      <c r="F1154" s="75" t="str">
        <f t="shared" si="163"/>
        <v>/</v>
      </c>
      <c r="G1154" s="31"/>
      <c r="H1154" s="31"/>
      <c r="I1154" s="75" t="str">
        <f t="shared" si="164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65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66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7"/>
        <v>#N/A</v>
      </c>
      <c r="AC1154" s="3" t="e">
        <f t="shared" si="168"/>
        <v>#N/A</v>
      </c>
      <c r="AD1154" s="62"/>
    </row>
    <row r="1155" spans="1:30" ht="24.95" customHeight="1" x14ac:dyDescent="0.2">
      <c r="A1155" s="55" t="str">
        <f t="shared" si="160"/>
        <v>||||||0</v>
      </c>
      <c r="B1155" s="55" t="str">
        <f t="shared" si="161"/>
        <v>||||0</v>
      </c>
      <c r="C1155" s="61" t="str">
        <f t="shared" si="162"/>
        <v>|0</v>
      </c>
      <c r="D1155" s="31"/>
      <c r="E1155" s="31"/>
      <c r="F1155" s="75" t="str">
        <f t="shared" si="163"/>
        <v>/</v>
      </c>
      <c r="G1155" s="31"/>
      <c r="H1155" s="31"/>
      <c r="I1155" s="75" t="str">
        <f t="shared" si="164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65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66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7"/>
        <v>#N/A</v>
      </c>
      <c r="AC1155" s="3" t="e">
        <f t="shared" si="168"/>
        <v>#N/A</v>
      </c>
      <c r="AD1155" s="62"/>
    </row>
    <row r="1156" spans="1:30" ht="24.95" customHeight="1" x14ac:dyDescent="0.2">
      <c r="A1156" s="55" t="str">
        <f t="shared" si="160"/>
        <v>||||||0</v>
      </c>
      <c r="B1156" s="55" t="str">
        <f t="shared" si="161"/>
        <v>||||0</v>
      </c>
      <c r="C1156" s="61" t="str">
        <f t="shared" si="162"/>
        <v>|0</v>
      </c>
      <c r="D1156" s="31"/>
      <c r="E1156" s="31"/>
      <c r="F1156" s="75" t="str">
        <f t="shared" si="163"/>
        <v>/</v>
      </c>
      <c r="G1156" s="31"/>
      <c r="H1156" s="31"/>
      <c r="I1156" s="75" t="str">
        <f t="shared" si="164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65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66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7"/>
        <v>#N/A</v>
      </c>
      <c r="AC1156" s="3" t="e">
        <f t="shared" si="168"/>
        <v>#N/A</v>
      </c>
      <c r="AD1156" s="62"/>
    </row>
    <row r="1157" spans="1:30" ht="24.95" customHeight="1" x14ac:dyDescent="0.2">
      <c r="A1157" s="55" t="str">
        <f t="shared" ref="A1157:A1220" si="169">D1157&amp;"|"&amp;E1157&amp;"|"&amp;G1157&amp;"|"&amp;H1157&amp;"|"&amp;L1157&amp;"|"&amp;N1157&amp;"|"&amp;U1157</f>
        <v>||||||0</v>
      </c>
      <c r="B1157" s="55" t="str">
        <f t="shared" ref="B1157:B1220" si="170">D1157&amp;"|"&amp;E1157&amp;"|"&amp;G1157&amp;"|"&amp;H1157&amp;"|"&amp;X1157</f>
        <v>||||0</v>
      </c>
      <c r="C1157" s="61" t="str">
        <f t="shared" ref="C1157:C1220" si="171">E1157&amp;"|"&amp;X1157</f>
        <v>|0</v>
      </c>
      <c r="D1157" s="31"/>
      <c r="E1157" s="31"/>
      <c r="F1157" s="75" t="str">
        <f t="shared" ref="F1157:F1220" si="172">G1157&amp;"/"&amp;H1157</f>
        <v>/</v>
      </c>
      <c r="G1157" s="31"/>
      <c r="H1157" s="31"/>
      <c r="I1157" s="75" t="str">
        <f t="shared" ref="I1157:I1220" si="173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74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75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76">IF(X1157&lt;&gt;"Liquidação Cancelada",Y1157-Z1157,"Liquidação Cancelada")</f>
        <v>#N/A</v>
      </c>
      <c r="AC1157" s="3" t="e">
        <f t="shared" ref="AC1157:AC1220" si="177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9"/>
        <v>||||||0</v>
      </c>
      <c r="B1158" s="55" t="str">
        <f t="shared" si="170"/>
        <v>||||0</v>
      </c>
      <c r="C1158" s="61" t="str">
        <f t="shared" si="171"/>
        <v>|0</v>
      </c>
      <c r="D1158" s="31"/>
      <c r="E1158" s="31"/>
      <c r="F1158" s="75" t="str">
        <f t="shared" si="172"/>
        <v>/</v>
      </c>
      <c r="G1158" s="31"/>
      <c r="H1158" s="31"/>
      <c r="I1158" s="75" t="str">
        <f t="shared" si="173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74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75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76"/>
        <v>#N/A</v>
      </c>
      <c r="AC1158" s="3" t="e">
        <f t="shared" si="177"/>
        <v>#N/A</v>
      </c>
      <c r="AD1158" s="62"/>
    </row>
    <row r="1159" spans="1:30" ht="24.95" customHeight="1" x14ac:dyDescent="0.2">
      <c r="A1159" s="55" t="str">
        <f t="shared" si="169"/>
        <v>||||||0</v>
      </c>
      <c r="B1159" s="55" t="str">
        <f t="shared" si="170"/>
        <v>||||0</v>
      </c>
      <c r="C1159" s="61" t="str">
        <f t="shared" si="171"/>
        <v>|0</v>
      </c>
      <c r="D1159" s="31"/>
      <c r="E1159" s="31"/>
      <c r="F1159" s="75" t="str">
        <f t="shared" si="172"/>
        <v>/</v>
      </c>
      <c r="G1159" s="31"/>
      <c r="H1159" s="31"/>
      <c r="I1159" s="75" t="str">
        <f t="shared" si="173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74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75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76"/>
        <v>#N/A</v>
      </c>
      <c r="AC1159" s="3" t="e">
        <f t="shared" si="177"/>
        <v>#N/A</v>
      </c>
      <c r="AD1159" s="62"/>
    </row>
    <row r="1160" spans="1:30" ht="24.95" customHeight="1" x14ac:dyDescent="0.2">
      <c r="A1160" s="55" t="str">
        <f t="shared" si="169"/>
        <v>||||||0</v>
      </c>
      <c r="B1160" s="55" t="str">
        <f t="shared" si="170"/>
        <v>||||0</v>
      </c>
      <c r="C1160" s="61" t="str">
        <f t="shared" si="171"/>
        <v>|0</v>
      </c>
      <c r="D1160" s="31"/>
      <c r="E1160" s="31"/>
      <c r="F1160" s="75" t="str">
        <f t="shared" si="172"/>
        <v>/</v>
      </c>
      <c r="G1160" s="31"/>
      <c r="H1160" s="31"/>
      <c r="I1160" s="75" t="str">
        <f t="shared" si="173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74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75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76"/>
        <v>#N/A</v>
      </c>
      <c r="AC1160" s="3" t="e">
        <f t="shared" si="177"/>
        <v>#N/A</v>
      </c>
      <c r="AD1160" s="62"/>
    </row>
    <row r="1161" spans="1:30" ht="24.95" customHeight="1" x14ac:dyDescent="0.2">
      <c r="A1161" s="55" t="str">
        <f t="shared" si="169"/>
        <v>||||||0</v>
      </c>
      <c r="B1161" s="55" t="str">
        <f t="shared" si="170"/>
        <v>||||0</v>
      </c>
      <c r="C1161" s="61" t="str">
        <f t="shared" si="171"/>
        <v>|0</v>
      </c>
      <c r="D1161" s="31"/>
      <c r="E1161" s="31"/>
      <c r="F1161" s="75" t="str">
        <f t="shared" si="172"/>
        <v>/</v>
      </c>
      <c r="G1161" s="31"/>
      <c r="H1161" s="31"/>
      <c r="I1161" s="75" t="str">
        <f t="shared" si="173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74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75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76"/>
        <v>#N/A</v>
      </c>
      <c r="AC1161" s="3" t="e">
        <f t="shared" si="177"/>
        <v>#N/A</v>
      </c>
      <c r="AD1161" s="62"/>
    </row>
    <row r="1162" spans="1:30" ht="24.95" customHeight="1" x14ac:dyDescent="0.2">
      <c r="A1162" s="55" t="str">
        <f t="shared" si="169"/>
        <v>||||||0</v>
      </c>
      <c r="B1162" s="55" t="str">
        <f t="shared" si="170"/>
        <v>||||0</v>
      </c>
      <c r="C1162" s="61" t="str">
        <f t="shared" si="171"/>
        <v>|0</v>
      </c>
      <c r="D1162" s="31"/>
      <c r="E1162" s="31"/>
      <c r="F1162" s="75" t="str">
        <f t="shared" si="172"/>
        <v>/</v>
      </c>
      <c r="G1162" s="31"/>
      <c r="H1162" s="31"/>
      <c r="I1162" s="75" t="str">
        <f t="shared" si="173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74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75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76"/>
        <v>#N/A</v>
      </c>
      <c r="AC1162" s="3" t="e">
        <f t="shared" si="177"/>
        <v>#N/A</v>
      </c>
      <c r="AD1162" s="62"/>
    </row>
    <row r="1163" spans="1:30" ht="24.95" customHeight="1" x14ac:dyDescent="0.2">
      <c r="A1163" s="55" t="str">
        <f t="shared" si="169"/>
        <v>||||||0</v>
      </c>
      <c r="B1163" s="55" t="str">
        <f t="shared" si="170"/>
        <v>||||0</v>
      </c>
      <c r="C1163" s="61" t="str">
        <f t="shared" si="171"/>
        <v>|0</v>
      </c>
      <c r="D1163" s="31"/>
      <c r="E1163" s="31"/>
      <c r="F1163" s="75" t="str">
        <f t="shared" si="172"/>
        <v>/</v>
      </c>
      <c r="G1163" s="31"/>
      <c r="H1163" s="31"/>
      <c r="I1163" s="75" t="str">
        <f t="shared" si="173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74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75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76"/>
        <v>#N/A</v>
      </c>
      <c r="AC1163" s="3" t="e">
        <f t="shared" si="177"/>
        <v>#N/A</v>
      </c>
      <c r="AD1163" s="62"/>
    </row>
    <row r="1164" spans="1:30" ht="24.95" customHeight="1" x14ac:dyDescent="0.2">
      <c r="A1164" s="55" t="str">
        <f t="shared" si="169"/>
        <v>||||||0</v>
      </c>
      <c r="B1164" s="55" t="str">
        <f t="shared" si="170"/>
        <v>||||0</v>
      </c>
      <c r="C1164" s="61" t="str">
        <f t="shared" si="171"/>
        <v>|0</v>
      </c>
      <c r="D1164" s="31"/>
      <c r="E1164" s="31"/>
      <c r="F1164" s="75" t="str">
        <f t="shared" si="172"/>
        <v>/</v>
      </c>
      <c r="G1164" s="31"/>
      <c r="H1164" s="31"/>
      <c r="I1164" s="75" t="str">
        <f t="shared" si="173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74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75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76"/>
        <v>#N/A</v>
      </c>
      <c r="AC1164" s="3" t="e">
        <f t="shared" si="177"/>
        <v>#N/A</v>
      </c>
      <c r="AD1164" s="62"/>
    </row>
    <row r="1165" spans="1:30" ht="24.95" customHeight="1" x14ac:dyDescent="0.2">
      <c r="A1165" s="55" t="str">
        <f t="shared" si="169"/>
        <v>||||||0</v>
      </c>
      <c r="B1165" s="55" t="str">
        <f t="shared" si="170"/>
        <v>||||0</v>
      </c>
      <c r="C1165" s="61" t="str">
        <f t="shared" si="171"/>
        <v>|0</v>
      </c>
      <c r="D1165" s="31"/>
      <c r="E1165" s="31"/>
      <c r="F1165" s="75" t="str">
        <f t="shared" si="172"/>
        <v>/</v>
      </c>
      <c r="G1165" s="31"/>
      <c r="H1165" s="31"/>
      <c r="I1165" s="75" t="str">
        <f t="shared" si="173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74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75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76"/>
        <v>#N/A</v>
      </c>
      <c r="AC1165" s="3" t="e">
        <f t="shared" si="177"/>
        <v>#N/A</v>
      </c>
      <c r="AD1165" s="62"/>
    </row>
    <row r="1166" spans="1:30" ht="24.95" customHeight="1" x14ac:dyDescent="0.2">
      <c r="A1166" s="55" t="str">
        <f t="shared" si="169"/>
        <v>||||||0</v>
      </c>
      <c r="B1166" s="55" t="str">
        <f t="shared" si="170"/>
        <v>||||0</v>
      </c>
      <c r="C1166" s="61" t="str">
        <f t="shared" si="171"/>
        <v>|0</v>
      </c>
      <c r="D1166" s="31"/>
      <c r="E1166" s="31"/>
      <c r="F1166" s="75" t="str">
        <f t="shared" si="172"/>
        <v>/</v>
      </c>
      <c r="G1166" s="31"/>
      <c r="H1166" s="31"/>
      <c r="I1166" s="75" t="str">
        <f t="shared" si="173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74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75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76"/>
        <v>#N/A</v>
      </c>
      <c r="AC1166" s="3" t="e">
        <f t="shared" si="177"/>
        <v>#N/A</v>
      </c>
      <c r="AD1166" s="62"/>
    </row>
    <row r="1167" spans="1:30" ht="24.95" customHeight="1" x14ac:dyDescent="0.2">
      <c r="A1167" s="55" t="str">
        <f t="shared" si="169"/>
        <v>||||||0</v>
      </c>
      <c r="B1167" s="55" t="str">
        <f t="shared" si="170"/>
        <v>||||0</v>
      </c>
      <c r="C1167" s="61" t="str">
        <f t="shared" si="171"/>
        <v>|0</v>
      </c>
      <c r="D1167" s="31"/>
      <c r="E1167" s="31"/>
      <c r="F1167" s="75" t="str">
        <f t="shared" si="172"/>
        <v>/</v>
      </c>
      <c r="G1167" s="31"/>
      <c r="H1167" s="31"/>
      <c r="I1167" s="75" t="str">
        <f t="shared" si="173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74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75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76"/>
        <v>#N/A</v>
      </c>
      <c r="AC1167" s="3" t="e">
        <f t="shared" si="177"/>
        <v>#N/A</v>
      </c>
      <c r="AD1167" s="62"/>
    </row>
    <row r="1168" spans="1:30" ht="24.95" customHeight="1" x14ac:dyDescent="0.2">
      <c r="A1168" s="55" t="str">
        <f t="shared" si="169"/>
        <v>||||||0</v>
      </c>
      <c r="B1168" s="55" t="str">
        <f t="shared" si="170"/>
        <v>||||0</v>
      </c>
      <c r="C1168" s="61" t="str">
        <f t="shared" si="171"/>
        <v>|0</v>
      </c>
      <c r="D1168" s="31"/>
      <c r="E1168" s="31"/>
      <c r="F1168" s="75" t="str">
        <f t="shared" si="172"/>
        <v>/</v>
      </c>
      <c r="G1168" s="31"/>
      <c r="H1168" s="31"/>
      <c r="I1168" s="75" t="str">
        <f t="shared" si="173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74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75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76"/>
        <v>#N/A</v>
      </c>
      <c r="AC1168" s="3" t="e">
        <f t="shared" si="177"/>
        <v>#N/A</v>
      </c>
      <c r="AD1168" s="62"/>
    </row>
    <row r="1169" spans="1:30" ht="24.95" customHeight="1" x14ac:dyDescent="0.2">
      <c r="A1169" s="55" t="str">
        <f t="shared" si="169"/>
        <v>||||||0</v>
      </c>
      <c r="B1169" s="55" t="str">
        <f t="shared" si="170"/>
        <v>||||0</v>
      </c>
      <c r="C1169" s="61" t="str">
        <f t="shared" si="171"/>
        <v>|0</v>
      </c>
      <c r="D1169" s="31"/>
      <c r="E1169" s="31"/>
      <c r="F1169" s="75" t="str">
        <f t="shared" si="172"/>
        <v>/</v>
      </c>
      <c r="G1169" s="31"/>
      <c r="H1169" s="31"/>
      <c r="I1169" s="75" t="str">
        <f t="shared" si="173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74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75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76"/>
        <v>#N/A</v>
      </c>
      <c r="AC1169" s="3" t="e">
        <f t="shared" si="177"/>
        <v>#N/A</v>
      </c>
      <c r="AD1169" s="62"/>
    </row>
    <row r="1170" spans="1:30" ht="24.95" customHeight="1" x14ac:dyDescent="0.2">
      <c r="A1170" s="55" t="str">
        <f t="shared" si="169"/>
        <v>||||||0</v>
      </c>
      <c r="B1170" s="55" t="str">
        <f t="shared" si="170"/>
        <v>||||0</v>
      </c>
      <c r="C1170" s="61" t="str">
        <f t="shared" si="171"/>
        <v>|0</v>
      </c>
      <c r="D1170" s="31"/>
      <c r="E1170" s="31"/>
      <c r="F1170" s="75" t="str">
        <f t="shared" si="172"/>
        <v>/</v>
      </c>
      <c r="G1170" s="31"/>
      <c r="H1170" s="31"/>
      <c r="I1170" s="75" t="str">
        <f t="shared" si="173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74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75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76"/>
        <v>#N/A</v>
      </c>
      <c r="AC1170" s="3" t="e">
        <f t="shared" si="177"/>
        <v>#N/A</v>
      </c>
      <c r="AD1170" s="62"/>
    </row>
    <row r="1171" spans="1:30" ht="24.95" customHeight="1" x14ac:dyDescent="0.2">
      <c r="A1171" s="55" t="str">
        <f t="shared" si="169"/>
        <v>||||||0</v>
      </c>
      <c r="B1171" s="55" t="str">
        <f t="shared" si="170"/>
        <v>||||0</v>
      </c>
      <c r="C1171" s="61" t="str">
        <f t="shared" si="171"/>
        <v>|0</v>
      </c>
      <c r="D1171" s="31"/>
      <c r="E1171" s="31"/>
      <c r="F1171" s="75" t="str">
        <f t="shared" si="172"/>
        <v>/</v>
      </c>
      <c r="G1171" s="31"/>
      <c r="H1171" s="31"/>
      <c r="I1171" s="75" t="str">
        <f t="shared" si="173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74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75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76"/>
        <v>#N/A</v>
      </c>
      <c r="AC1171" s="3" t="e">
        <f t="shared" si="177"/>
        <v>#N/A</v>
      </c>
      <c r="AD1171" s="62"/>
    </row>
    <row r="1172" spans="1:30" ht="24.95" customHeight="1" x14ac:dyDescent="0.2">
      <c r="A1172" s="55" t="str">
        <f t="shared" si="169"/>
        <v>||||||0</v>
      </c>
      <c r="B1172" s="55" t="str">
        <f t="shared" si="170"/>
        <v>||||0</v>
      </c>
      <c r="C1172" s="61" t="str">
        <f t="shared" si="171"/>
        <v>|0</v>
      </c>
      <c r="D1172" s="31"/>
      <c r="E1172" s="31"/>
      <c r="F1172" s="75" t="str">
        <f t="shared" si="172"/>
        <v>/</v>
      </c>
      <c r="G1172" s="31"/>
      <c r="H1172" s="31"/>
      <c r="I1172" s="75" t="str">
        <f t="shared" si="173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74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75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76"/>
        <v>#N/A</v>
      </c>
      <c r="AC1172" s="3" t="e">
        <f t="shared" si="177"/>
        <v>#N/A</v>
      </c>
      <c r="AD1172" s="62"/>
    </row>
    <row r="1173" spans="1:30" ht="24.95" customHeight="1" x14ac:dyDescent="0.2">
      <c r="A1173" s="55" t="str">
        <f t="shared" si="169"/>
        <v>||||||0</v>
      </c>
      <c r="B1173" s="55" t="str">
        <f t="shared" si="170"/>
        <v>||||0</v>
      </c>
      <c r="C1173" s="61" t="str">
        <f t="shared" si="171"/>
        <v>|0</v>
      </c>
      <c r="D1173" s="31"/>
      <c r="E1173" s="31"/>
      <c r="F1173" s="75" t="str">
        <f t="shared" si="172"/>
        <v>/</v>
      </c>
      <c r="G1173" s="31"/>
      <c r="H1173" s="31"/>
      <c r="I1173" s="75" t="str">
        <f t="shared" si="173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74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75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76"/>
        <v>#N/A</v>
      </c>
      <c r="AC1173" s="3" t="e">
        <f t="shared" si="177"/>
        <v>#N/A</v>
      </c>
      <c r="AD1173" s="62"/>
    </row>
    <row r="1174" spans="1:30" ht="24.95" customHeight="1" x14ac:dyDescent="0.2">
      <c r="A1174" s="55" t="str">
        <f t="shared" si="169"/>
        <v>||||||0</v>
      </c>
      <c r="B1174" s="55" t="str">
        <f t="shared" si="170"/>
        <v>||||0</v>
      </c>
      <c r="C1174" s="61" t="str">
        <f t="shared" si="171"/>
        <v>|0</v>
      </c>
      <c r="D1174" s="31"/>
      <c r="E1174" s="31"/>
      <c r="F1174" s="75" t="str">
        <f t="shared" si="172"/>
        <v>/</v>
      </c>
      <c r="G1174" s="31"/>
      <c r="H1174" s="31"/>
      <c r="I1174" s="75" t="str">
        <f t="shared" si="173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74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75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76"/>
        <v>#N/A</v>
      </c>
      <c r="AC1174" s="3" t="e">
        <f t="shared" si="177"/>
        <v>#N/A</v>
      </c>
      <c r="AD1174" s="62"/>
    </row>
    <row r="1175" spans="1:30" ht="24.95" customHeight="1" x14ac:dyDescent="0.2">
      <c r="A1175" s="55" t="str">
        <f t="shared" si="169"/>
        <v>||||||0</v>
      </c>
      <c r="B1175" s="55" t="str">
        <f t="shared" si="170"/>
        <v>||||0</v>
      </c>
      <c r="C1175" s="61" t="str">
        <f t="shared" si="171"/>
        <v>|0</v>
      </c>
      <c r="D1175" s="31"/>
      <c r="E1175" s="31"/>
      <c r="F1175" s="75" t="str">
        <f t="shared" si="172"/>
        <v>/</v>
      </c>
      <c r="G1175" s="31"/>
      <c r="H1175" s="31"/>
      <c r="I1175" s="75" t="str">
        <f t="shared" si="173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74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75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76"/>
        <v>#N/A</v>
      </c>
      <c r="AC1175" s="3" t="e">
        <f t="shared" si="177"/>
        <v>#N/A</v>
      </c>
      <c r="AD1175" s="62"/>
    </row>
    <row r="1176" spans="1:30" ht="24.95" customHeight="1" x14ac:dyDescent="0.2">
      <c r="A1176" s="55" t="str">
        <f t="shared" si="169"/>
        <v>||||||0</v>
      </c>
      <c r="B1176" s="55" t="str">
        <f t="shared" si="170"/>
        <v>||||0</v>
      </c>
      <c r="C1176" s="61" t="str">
        <f t="shared" si="171"/>
        <v>|0</v>
      </c>
      <c r="D1176" s="31"/>
      <c r="E1176" s="31"/>
      <c r="F1176" s="75" t="str">
        <f t="shared" si="172"/>
        <v>/</v>
      </c>
      <c r="G1176" s="31"/>
      <c r="H1176" s="31"/>
      <c r="I1176" s="75" t="str">
        <f t="shared" si="173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74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75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76"/>
        <v>#N/A</v>
      </c>
      <c r="AC1176" s="3" t="e">
        <f t="shared" si="177"/>
        <v>#N/A</v>
      </c>
      <c r="AD1176" s="62"/>
    </row>
    <row r="1177" spans="1:30" ht="24.95" customHeight="1" x14ac:dyDescent="0.2">
      <c r="A1177" s="55" t="str">
        <f t="shared" si="169"/>
        <v>||||||0</v>
      </c>
      <c r="B1177" s="55" t="str">
        <f t="shared" si="170"/>
        <v>||||0</v>
      </c>
      <c r="C1177" s="61" t="str">
        <f t="shared" si="171"/>
        <v>|0</v>
      </c>
      <c r="D1177" s="31"/>
      <c r="E1177" s="31"/>
      <c r="F1177" s="75" t="str">
        <f t="shared" si="172"/>
        <v>/</v>
      </c>
      <c r="G1177" s="31"/>
      <c r="H1177" s="31"/>
      <c r="I1177" s="75" t="str">
        <f t="shared" si="173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74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75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76"/>
        <v>#N/A</v>
      </c>
      <c r="AC1177" s="3" t="e">
        <f t="shared" si="177"/>
        <v>#N/A</v>
      </c>
      <c r="AD1177" s="62"/>
    </row>
    <row r="1178" spans="1:30" ht="24.95" customHeight="1" x14ac:dyDescent="0.2">
      <c r="A1178" s="55" t="str">
        <f t="shared" si="169"/>
        <v>||||||0</v>
      </c>
      <c r="B1178" s="55" t="str">
        <f t="shared" si="170"/>
        <v>||||0</v>
      </c>
      <c r="C1178" s="61" t="str">
        <f t="shared" si="171"/>
        <v>|0</v>
      </c>
      <c r="D1178" s="31"/>
      <c r="E1178" s="31"/>
      <c r="F1178" s="75" t="str">
        <f t="shared" si="172"/>
        <v>/</v>
      </c>
      <c r="G1178" s="31"/>
      <c r="H1178" s="31"/>
      <c r="I1178" s="75" t="str">
        <f t="shared" si="173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74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75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76"/>
        <v>#N/A</v>
      </c>
      <c r="AC1178" s="3" t="e">
        <f t="shared" si="177"/>
        <v>#N/A</v>
      </c>
      <c r="AD1178" s="62"/>
    </row>
    <row r="1179" spans="1:30" ht="24.95" customHeight="1" x14ac:dyDescent="0.2">
      <c r="A1179" s="55" t="str">
        <f t="shared" si="169"/>
        <v>||||||0</v>
      </c>
      <c r="B1179" s="55" t="str">
        <f t="shared" si="170"/>
        <v>||||0</v>
      </c>
      <c r="C1179" s="61" t="str">
        <f t="shared" si="171"/>
        <v>|0</v>
      </c>
      <c r="D1179" s="31"/>
      <c r="E1179" s="31"/>
      <c r="F1179" s="75" t="str">
        <f t="shared" si="172"/>
        <v>/</v>
      </c>
      <c r="G1179" s="31"/>
      <c r="H1179" s="31"/>
      <c r="I1179" s="75" t="str">
        <f t="shared" si="173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74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75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76"/>
        <v>#N/A</v>
      </c>
      <c r="AC1179" s="3" t="e">
        <f t="shared" si="177"/>
        <v>#N/A</v>
      </c>
      <c r="AD1179" s="62"/>
    </row>
    <row r="1180" spans="1:30" ht="24.95" customHeight="1" x14ac:dyDescent="0.2">
      <c r="A1180" s="55" t="str">
        <f t="shared" si="169"/>
        <v>||||||0</v>
      </c>
      <c r="B1180" s="55" t="str">
        <f t="shared" si="170"/>
        <v>||||0</v>
      </c>
      <c r="C1180" s="61" t="str">
        <f t="shared" si="171"/>
        <v>|0</v>
      </c>
      <c r="D1180" s="31"/>
      <c r="E1180" s="31"/>
      <c r="F1180" s="75" t="str">
        <f t="shared" si="172"/>
        <v>/</v>
      </c>
      <c r="G1180" s="31"/>
      <c r="H1180" s="31"/>
      <c r="I1180" s="75" t="str">
        <f t="shared" si="173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74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75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76"/>
        <v>#N/A</v>
      </c>
      <c r="AC1180" s="3" t="e">
        <f t="shared" si="177"/>
        <v>#N/A</v>
      </c>
      <c r="AD1180" s="62"/>
    </row>
    <row r="1181" spans="1:30" ht="24.95" customHeight="1" x14ac:dyDescent="0.2">
      <c r="A1181" s="55" t="str">
        <f t="shared" si="169"/>
        <v>||||||0</v>
      </c>
      <c r="B1181" s="55" t="str">
        <f t="shared" si="170"/>
        <v>||||0</v>
      </c>
      <c r="C1181" s="61" t="str">
        <f t="shared" si="171"/>
        <v>|0</v>
      </c>
      <c r="D1181" s="31"/>
      <c r="E1181" s="31"/>
      <c r="F1181" s="75" t="str">
        <f t="shared" si="172"/>
        <v>/</v>
      </c>
      <c r="G1181" s="31"/>
      <c r="H1181" s="31"/>
      <c r="I1181" s="75" t="str">
        <f t="shared" si="173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74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75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76"/>
        <v>#N/A</v>
      </c>
      <c r="AC1181" s="3" t="e">
        <f t="shared" si="177"/>
        <v>#N/A</v>
      </c>
      <c r="AD1181" s="62"/>
    </row>
    <row r="1182" spans="1:30" ht="24.95" customHeight="1" x14ac:dyDescent="0.2">
      <c r="A1182" s="55" t="str">
        <f t="shared" si="169"/>
        <v>||||||0</v>
      </c>
      <c r="B1182" s="55" t="str">
        <f t="shared" si="170"/>
        <v>||||0</v>
      </c>
      <c r="C1182" s="61" t="str">
        <f t="shared" si="171"/>
        <v>|0</v>
      </c>
      <c r="D1182" s="31"/>
      <c r="E1182" s="31"/>
      <c r="F1182" s="75" t="str">
        <f t="shared" si="172"/>
        <v>/</v>
      </c>
      <c r="G1182" s="31"/>
      <c r="H1182" s="31"/>
      <c r="I1182" s="75" t="str">
        <f t="shared" si="173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74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75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76"/>
        <v>#N/A</v>
      </c>
      <c r="AC1182" s="3" t="e">
        <f t="shared" si="177"/>
        <v>#N/A</v>
      </c>
      <c r="AD1182" s="62"/>
    </row>
    <row r="1183" spans="1:30" ht="24.95" customHeight="1" x14ac:dyDescent="0.2">
      <c r="A1183" s="55" t="str">
        <f t="shared" si="169"/>
        <v>||||||0</v>
      </c>
      <c r="B1183" s="55" t="str">
        <f t="shared" si="170"/>
        <v>||||0</v>
      </c>
      <c r="C1183" s="61" t="str">
        <f t="shared" si="171"/>
        <v>|0</v>
      </c>
      <c r="D1183" s="31"/>
      <c r="E1183" s="31"/>
      <c r="F1183" s="75" t="str">
        <f t="shared" si="172"/>
        <v>/</v>
      </c>
      <c r="G1183" s="31"/>
      <c r="H1183" s="31"/>
      <c r="I1183" s="75" t="str">
        <f t="shared" si="173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74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75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76"/>
        <v>#N/A</v>
      </c>
      <c r="AC1183" s="3" t="e">
        <f t="shared" si="177"/>
        <v>#N/A</v>
      </c>
      <c r="AD1183" s="62"/>
    </row>
    <row r="1184" spans="1:30" ht="24.95" customHeight="1" x14ac:dyDescent="0.2">
      <c r="A1184" s="55" t="str">
        <f t="shared" si="169"/>
        <v>||||||0</v>
      </c>
      <c r="B1184" s="55" t="str">
        <f t="shared" si="170"/>
        <v>||||0</v>
      </c>
      <c r="C1184" s="61" t="str">
        <f t="shared" si="171"/>
        <v>|0</v>
      </c>
      <c r="D1184" s="31"/>
      <c r="E1184" s="31"/>
      <c r="F1184" s="75" t="str">
        <f t="shared" si="172"/>
        <v>/</v>
      </c>
      <c r="G1184" s="31"/>
      <c r="H1184" s="31"/>
      <c r="I1184" s="75" t="str">
        <f t="shared" si="173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74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75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76"/>
        <v>#N/A</v>
      </c>
      <c r="AC1184" s="3" t="e">
        <f t="shared" si="177"/>
        <v>#N/A</v>
      </c>
      <c r="AD1184" s="62"/>
    </row>
    <row r="1185" spans="1:30" ht="24.95" customHeight="1" x14ac:dyDescent="0.2">
      <c r="A1185" s="55" t="str">
        <f t="shared" si="169"/>
        <v>||||||0</v>
      </c>
      <c r="B1185" s="55" t="str">
        <f t="shared" si="170"/>
        <v>||||0</v>
      </c>
      <c r="C1185" s="61" t="str">
        <f t="shared" si="171"/>
        <v>|0</v>
      </c>
      <c r="D1185" s="31"/>
      <c r="E1185" s="31"/>
      <c r="F1185" s="75" t="str">
        <f t="shared" si="172"/>
        <v>/</v>
      </c>
      <c r="G1185" s="31"/>
      <c r="H1185" s="31"/>
      <c r="I1185" s="75" t="str">
        <f t="shared" si="173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74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75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76"/>
        <v>#N/A</v>
      </c>
      <c r="AC1185" s="3" t="e">
        <f t="shared" si="177"/>
        <v>#N/A</v>
      </c>
      <c r="AD1185" s="62"/>
    </row>
    <row r="1186" spans="1:30" ht="24.95" customHeight="1" x14ac:dyDescent="0.2">
      <c r="A1186" s="55" t="str">
        <f t="shared" si="169"/>
        <v>||||||0</v>
      </c>
      <c r="B1186" s="55" t="str">
        <f t="shared" si="170"/>
        <v>||||0</v>
      </c>
      <c r="C1186" s="61" t="str">
        <f t="shared" si="171"/>
        <v>|0</v>
      </c>
      <c r="D1186" s="31"/>
      <c r="E1186" s="31"/>
      <c r="F1186" s="75" t="str">
        <f t="shared" si="172"/>
        <v>/</v>
      </c>
      <c r="G1186" s="31"/>
      <c r="H1186" s="31"/>
      <c r="I1186" s="75" t="str">
        <f t="shared" si="173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74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75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76"/>
        <v>#N/A</v>
      </c>
      <c r="AC1186" s="3" t="e">
        <f t="shared" si="177"/>
        <v>#N/A</v>
      </c>
      <c r="AD1186" s="62"/>
    </row>
    <row r="1187" spans="1:30" ht="24.95" customHeight="1" x14ac:dyDescent="0.2">
      <c r="A1187" s="55" t="str">
        <f t="shared" si="169"/>
        <v>||||||0</v>
      </c>
      <c r="B1187" s="55" t="str">
        <f t="shared" si="170"/>
        <v>||||0</v>
      </c>
      <c r="C1187" s="61" t="str">
        <f t="shared" si="171"/>
        <v>|0</v>
      </c>
      <c r="D1187" s="31"/>
      <c r="E1187" s="31"/>
      <c r="F1187" s="75" t="str">
        <f t="shared" si="172"/>
        <v>/</v>
      </c>
      <c r="G1187" s="31"/>
      <c r="H1187" s="31"/>
      <c r="I1187" s="75" t="str">
        <f t="shared" si="173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74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75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76"/>
        <v>#N/A</v>
      </c>
      <c r="AC1187" s="3" t="e">
        <f t="shared" si="177"/>
        <v>#N/A</v>
      </c>
      <c r="AD1187" s="62"/>
    </row>
    <row r="1188" spans="1:30" ht="24.95" customHeight="1" x14ac:dyDescent="0.2">
      <c r="A1188" s="55" t="str">
        <f t="shared" si="169"/>
        <v>||||||0</v>
      </c>
      <c r="B1188" s="55" t="str">
        <f t="shared" si="170"/>
        <v>||||0</v>
      </c>
      <c r="C1188" s="61" t="str">
        <f t="shared" si="171"/>
        <v>|0</v>
      </c>
      <c r="D1188" s="31"/>
      <c r="E1188" s="31"/>
      <c r="F1188" s="75" t="str">
        <f t="shared" si="172"/>
        <v>/</v>
      </c>
      <c r="G1188" s="31"/>
      <c r="H1188" s="31"/>
      <c r="I1188" s="75" t="str">
        <f t="shared" si="173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74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75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76"/>
        <v>#N/A</v>
      </c>
      <c r="AC1188" s="3" t="e">
        <f t="shared" si="177"/>
        <v>#N/A</v>
      </c>
      <c r="AD1188" s="62"/>
    </row>
    <row r="1189" spans="1:30" ht="24.95" customHeight="1" x14ac:dyDescent="0.2">
      <c r="A1189" s="55" t="str">
        <f t="shared" si="169"/>
        <v>||||||0</v>
      </c>
      <c r="B1189" s="55" t="str">
        <f t="shared" si="170"/>
        <v>||||0</v>
      </c>
      <c r="C1189" s="61" t="str">
        <f t="shared" si="171"/>
        <v>|0</v>
      </c>
      <c r="D1189" s="31"/>
      <c r="E1189" s="31"/>
      <c r="F1189" s="75" t="str">
        <f t="shared" si="172"/>
        <v>/</v>
      </c>
      <c r="G1189" s="31"/>
      <c r="H1189" s="31"/>
      <c r="I1189" s="75" t="str">
        <f t="shared" si="173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74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75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76"/>
        <v>#N/A</v>
      </c>
      <c r="AC1189" s="3" t="e">
        <f t="shared" si="177"/>
        <v>#N/A</v>
      </c>
      <c r="AD1189" s="62"/>
    </row>
    <row r="1190" spans="1:30" ht="24.95" customHeight="1" x14ac:dyDescent="0.2">
      <c r="A1190" s="55" t="str">
        <f t="shared" si="169"/>
        <v>||||||0</v>
      </c>
      <c r="B1190" s="55" t="str">
        <f t="shared" si="170"/>
        <v>||||0</v>
      </c>
      <c r="C1190" s="61" t="str">
        <f t="shared" si="171"/>
        <v>|0</v>
      </c>
      <c r="D1190" s="31"/>
      <c r="E1190" s="31"/>
      <c r="F1190" s="75" t="str">
        <f t="shared" si="172"/>
        <v>/</v>
      </c>
      <c r="G1190" s="31"/>
      <c r="H1190" s="31"/>
      <c r="I1190" s="75" t="str">
        <f t="shared" si="173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74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75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76"/>
        <v>#N/A</v>
      </c>
      <c r="AC1190" s="3" t="e">
        <f t="shared" si="177"/>
        <v>#N/A</v>
      </c>
      <c r="AD1190" s="62"/>
    </row>
    <row r="1191" spans="1:30" ht="24.95" customHeight="1" x14ac:dyDescent="0.2">
      <c r="A1191" s="55" t="str">
        <f t="shared" si="169"/>
        <v>||||||0</v>
      </c>
      <c r="B1191" s="55" t="str">
        <f t="shared" si="170"/>
        <v>||||0</v>
      </c>
      <c r="C1191" s="61" t="str">
        <f t="shared" si="171"/>
        <v>|0</v>
      </c>
      <c r="D1191" s="31"/>
      <c r="E1191" s="31"/>
      <c r="F1191" s="75" t="str">
        <f t="shared" si="172"/>
        <v>/</v>
      </c>
      <c r="G1191" s="31"/>
      <c r="H1191" s="31"/>
      <c r="I1191" s="75" t="str">
        <f t="shared" si="173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74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75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76"/>
        <v>#N/A</v>
      </c>
      <c r="AC1191" s="3" t="e">
        <f t="shared" si="177"/>
        <v>#N/A</v>
      </c>
      <c r="AD1191" s="62"/>
    </row>
    <row r="1192" spans="1:30" ht="24.95" customHeight="1" x14ac:dyDescent="0.2">
      <c r="A1192" s="55" t="str">
        <f t="shared" si="169"/>
        <v>||||||0</v>
      </c>
      <c r="B1192" s="55" t="str">
        <f t="shared" si="170"/>
        <v>||||0</v>
      </c>
      <c r="C1192" s="61" t="str">
        <f t="shared" si="171"/>
        <v>|0</v>
      </c>
      <c r="D1192" s="31"/>
      <c r="E1192" s="31"/>
      <c r="F1192" s="75" t="str">
        <f t="shared" si="172"/>
        <v>/</v>
      </c>
      <c r="G1192" s="31"/>
      <c r="H1192" s="31"/>
      <c r="I1192" s="75" t="str">
        <f t="shared" si="173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74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75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76"/>
        <v>#N/A</v>
      </c>
      <c r="AC1192" s="3" t="e">
        <f t="shared" si="177"/>
        <v>#N/A</v>
      </c>
      <c r="AD1192" s="62"/>
    </row>
    <row r="1193" spans="1:30" ht="24.95" customHeight="1" x14ac:dyDescent="0.2">
      <c r="A1193" s="55" t="str">
        <f t="shared" si="169"/>
        <v>||||||0</v>
      </c>
      <c r="B1193" s="55" t="str">
        <f t="shared" si="170"/>
        <v>||||0</v>
      </c>
      <c r="C1193" s="61" t="str">
        <f t="shared" si="171"/>
        <v>|0</v>
      </c>
      <c r="D1193" s="31"/>
      <c r="E1193" s="31"/>
      <c r="F1193" s="75" t="str">
        <f t="shared" si="172"/>
        <v>/</v>
      </c>
      <c r="G1193" s="31"/>
      <c r="H1193" s="31"/>
      <c r="I1193" s="75" t="str">
        <f t="shared" si="173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74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75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76"/>
        <v>#N/A</v>
      </c>
      <c r="AC1193" s="3" t="e">
        <f t="shared" si="177"/>
        <v>#N/A</v>
      </c>
      <c r="AD1193" s="62"/>
    </row>
    <row r="1194" spans="1:30" ht="24.95" customHeight="1" x14ac:dyDescent="0.2">
      <c r="A1194" s="55" t="str">
        <f t="shared" si="169"/>
        <v>||||||0</v>
      </c>
      <c r="B1194" s="55" t="str">
        <f t="shared" si="170"/>
        <v>||||0</v>
      </c>
      <c r="C1194" s="61" t="str">
        <f t="shared" si="171"/>
        <v>|0</v>
      </c>
      <c r="D1194" s="31"/>
      <c r="E1194" s="31"/>
      <c r="F1194" s="75" t="str">
        <f t="shared" si="172"/>
        <v>/</v>
      </c>
      <c r="G1194" s="31"/>
      <c r="H1194" s="31"/>
      <c r="I1194" s="75" t="str">
        <f t="shared" si="173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74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75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76"/>
        <v>#N/A</v>
      </c>
      <c r="AC1194" s="3" t="e">
        <f t="shared" si="177"/>
        <v>#N/A</v>
      </c>
      <c r="AD1194" s="62"/>
    </row>
    <row r="1195" spans="1:30" ht="24.95" customHeight="1" x14ac:dyDescent="0.2">
      <c r="A1195" s="55" t="str">
        <f t="shared" si="169"/>
        <v>||||||0</v>
      </c>
      <c r="B1195" s="55" t="str">
        <f t="shared" si="170"/>
        <v>||||0</v>
      </c>
      <c r="C1195" s="61" t="str">
        <f t="shared" si="171"/>
        <v>|0</v>
      </c>
      <c r="D1195" s="31"/>
      <c r="E1195" s="31"/>
      <c r="F1195" s="75" t="str">
        <f t="shared" si="172"/>
        <v>/</v>
      </c>
      <c r="G1195" s="31"/>
      <c r="H1195" s="31"/>
      <c r="I1195" s="75" t="str">
        <f t="shared" si="173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74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75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76"/>
        <v>#N/A</v>
      </c>
      <c r="AC1195" s="3" t="e">
        <f t="shared" si="177"/>
        <v>#N/A</v>
      </c>
      <c r="AD1195" s="62"/>
    </row>
    <row r="1196" spans="1:30" ht="24.95" customHeight="1" x14ac:dyDescent="0.2">
      <c r="A1196" s="55" t="str">
        <f t="shared" si="169"/>
        <v>||||||0</v>
      </c>
      <c r="B1196" s="55" t="str">
        <f t="shared" si="170"/>
        <v>||||0</v>
      </c>
      <c r="C1196" s="61" t="str">
        <f t="shared" si="171"/>
        <v>|0</v>
      </c>
      <c r="D1196" s="31"/>
      <c r="E1196" s="31"/>
      <c r="F1196" s="75" t="str">
        <f t="shared" si="172"/>
        <v>/</v>
      </c>
      <c r="G1196" s="31"/>
      <c r="H1196" s="31"/>
      <c r="I1196" s="75" t="str">
        <f t="shared" si="173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74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75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76"/>
        <v>#N/A</v>
      </c>
      <c r="AC1196" s="3" t="e">
        <f t="shared" si="177"/>
        <v>#N/A</v>
      </c>
      <c r="AD1196" s="62"/>
    </row>
    <row r="1197" spans="1:30" ht="24.95" customHeight="1" x14ac:dyDescent="0.2">
      <c r="A1197" s="55" t="str">
        <f t="shared" si="169"/>
        <v>||||||0</v>
      </c>
      <c r="B1197" s="55" t="str">
        <f t="shared" si="170"/>
        <v>||||0</v>
      </c>
      <c r="C1197" s="61" t="str">
        <f t="shared" si="171"/>
        <v>|0</v>
      </c>
      <c r="D1197" s="31"/>
      <c r="E1197" s="31"/>
      <c r="F1197" s="75" t="str">
        <f t="shared" si="172"/>
        <v>/</v>
      </c>
      <c r="G1197" s="31"/>
      <c r="H1197" s="31"/>
      <c r="I1197" s="75" t="str">
        <f t="shared" si="173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74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75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76"/>
        <v>#N/A</v>
      </c>
      <c r="AC1197" s="3" t="e">
        <f t="shared" si="177"/>
        <v>#N/A</v>
      </c>
      <c r="AD1197" s="62"/>
    </row>
    <row r="1198" spans="1:30" ht="24.95" customHeight="1" x14ac:dyDescent="0.2">
      <c r="A1198" s="55" t="str">
        <f t="shared" si="169"/>
        <v>||||||0</v>
      </c>
      <c r="B1198" s="55" t="str">
        <f t="shared" si="170"/>
        <v>||||0</v>
      </c>
      <c r="C1198" s="61" t="str">
        <f t="shared" si="171"/>
        <v>|0</v>
      </c>
      <c r="D1198" s="31"/>
      <c r="E1198" s="31"/>
      <c r="F1198" s="75" t="str">
        <f t="shared" si="172"/>
        <v>/</v>
      </c>
      <c r="G1198" s="31"/>
      <c r="H1198" s="31"/>
      <c r="I1198" s="75" t="str">
        <f t="shared" si="173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74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75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76"/>
        <v>#N/A</v>
      </c>
      <c r="AC1198" s="3" t="e">
        <f t="shared" si="177"/>
        <v>#N/A</v>
      </c>
      <c r="AD1198" s="62"/>
    </row>
    <row r="1199" spans="1:30" ht="24.95" customHeight="1" x14ac:dyDescent="0.2">
      <c r="A1199" s="55" t="str">
        <f t="shared" si="169"/>
        <v>||||||0</v>
      </c>
      <c r="B1199" s="55" t="str">
        <f t="shared" si="170"/>
        <v>||||0</v>
      </c>
      <c r="C1199" s="61" t="str">
        <f t="shared" si="171"/>
        <v>|0</v>
      </c>
      <c r="D1199" s="31"/>
      <c r="E1199" s="31"/>
      <c r="F1199" s="75" t="str">
        <f t="shared" si="172"/>
        <v>/</v>
      </c>
      <c r="G1199" s="31"/>
      <c r="H1199" s="31"/>
      <c r="I1199" s="75" t="str">
        <f t="shared" si="173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74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75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76"/>
        <v>#N/A</v>
      </c>
      <c r="AC1199" s="3" t="e">
        <f t="shared" si="177"/>
        <v>#N/A</v>
      </c>
      <c r="AD1199" s="62"/>
    </row>
    <row r="1200" spans="1:30" ht="24.95" customHeight="1" x14ac:dyDescent="0.2">
      <c r="A1200" s="55" t="str">
        <f t="shared" si="169"/>
        <v>||||||0</v>
      </c>
      <c r="B1200" s="55" t="str">
        <f t="shared" si="170"/>
        <v>||||0</v>
      </c>
      <c r="C1200" s="61" t="str">
        <f t="shared" si="171"/>
        <v>|0</v>
      </c>
      <c r="D1200" s="31"/>
      <c r="E1200" s="31"/>
      <c r="F1200" s="75" t="str">
        <f t="shared" si="172"/>
        <v>/</v>
      </c>
      <c r="G1200" s="31"/>
      <c r="H1200" s="31"/>
      <c r="I1200" s="75" t="str">
        <f t="shared" si="173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74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75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76"/>
        <v>#N/A</v>
      </c>
      <c r="AC1200" s="3" t="e">
        <f t="shared" si="177"/>
        <v>#N/A</v>
      </c>
      <c r="AD1200" s="62"/>
    </row>
    <row r="1201" spans="1:30" ht="24.95" customHeight="1" x14ac:dyDescent="0.2">
      <c r="A1201" s="55" t="str">
        <f t="shared" si="169"/>
        <v>||||||0</v>
      </c>
      <c r="B1201" s="55" t="str">
        <f t="shared" si="170"/>
        <v>||||0</v>
      </c>
      <c r="C1201" s="61" t="str">
        <f t="shared" si="171"/>
        <v>|0</v>
      </c>
      <c r="D1201" s="31"/>
      <c r="E1201" s="31"/>
      <c r="F1201" s="75" t="str">
        <f t="shared" si="172"/>
        <v>/</v>
      </c>
      <c r="G1201" s="31"/>
      <c r="H1201" s="31"/>
      <c r="I1201" s="75" t="str">
        <f t="shared" si="173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74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75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76"/>
        <v>#N/A</v>
      </c>
      <c r="AC1201" s="3" t="e">
        <f t="shared" si="177"/>
        <v>#N/A</v>
      </c>
      <c r="AD1201" s="62"/>
    </row>
    <row r="1202" spans="1:30" ht="24.95" customHeight="1" x14ac:dyDescent="0.2">
      <c r="A1202" s="55" t="str">
        <f t="shared" si="169"/>
        <v>||||||0</v>
      </c>
      <c r="B1202" s="55" t="str">
        <f t="shared" si="170"/>
        <v>||||0</v>
      </c>
      <c r="C1202" s="61" t="str">
        <f t="shared" si="171"/>
        <v>|0</v>
      </c>
      <c r="D1202" s="31"/>
      <c r="E1202" s="31"/>
      <c r="F1202" s="75" t="str">
        <f t="shared" si="172"/>
        <v>/</v>
      </c>
      <c r="G1202" s="31"/>
      <c r="H1202" s="31"/>
      <c r="I1202" s="75" t="str">
        <f t="shared" si="173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74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75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76"/>
        <v>#N/A</v>
      </c>
      <c r="AC1202" s="3" t="e">
        <f t="shared" si="177"/>
        <v>#N/A</v>
      </c>
      <c r="AD1202" s="62"/>
    </row>
    <row r="1203" spans="1:30" ht="24.95" customHeight="1" x14ac:dyDescent="0.2">
      <c r="A1203" s="55" t="str">
        <f t="shared" si="169"/>
        <v>||||||0</v>
      </c>
      <c r="B1203" s="55" t="str">
        <f t="shared" si="170"/>
        <v>||||0</v>
      </c>
      <c r="C1203" s="61" t="str">
        <f t="shared" si="171"/>
        <v>|0</v>
      </c>
      <c r="D1203" s="31"/>
      <c r="E1203" s="31"/>
      <c r="F1203" s="75" t="str">
        <f t="shared" si="172"/>
        <v>/</v>
      </c>
      <c r="G1203" s="31"/>
      <c r="H1203" s="31"/>
      <c r="I1203" s="75" t="str">
        <f t="shared" si="173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74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75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76"/>
        <v>#N/A</v>
      </c>
      <c r="AC1203" s="3" t="e">
        <f t="shared" si="177"/>
        <v>#N/A</v>
      </c>
      <c r="AD1203" s="62"/>
    </row>
    <row r="1204" spans="1:30" ht="24.95" customHeight="1" x14ac:dyDescent="0.2">
      <c r="A1204" s="55" t="str">
        <f t="shared" si="169"/>
        <v>||||||0</v>
      </c>
      <c r="B1204" s="55" t="str">
        <f t="shared" si="170"/>
        <v>||||0</v>
      </c>
      <c r="C1204" s="61" t="str">
        <f t="shared" si="171"/>
        <v>|0</v>
      </c>
      <c r="D1204" s="31"/>
      <c r="E1204" s="31"/>
      <c r="F1204" s="75" t="str">
        <f t="shared" si="172"/>
        <v>/</v>
      </c>
      <c r="G1204" s="31"/>
      <c r="H1204" s="31"/>
      <c r="I1204" s="75" t="str">
        <f t="shared" si="173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74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75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76"/>
        <v>#N/A</v>
      </c>
      <c r="AC1204" s="3" t="e">
        <f t="shared" si="177"/>
        <v>#N/A</v>
      </c>
      <c r="AD1204" s="62"/>
    </row>
    <row r="1205" spans="1:30" ht="24.95" customHeight="1" x14ac:dyDescent="0.2">
      <c r="A1205" s="55" t="str">
        <f t="shared" si="169"/>
        <v>||||||0</v>
      </c>
      <c r="B1205" s="55" t="str">
        <f t="shared" si="170"/>
        <v>||||0</v>
      </c>
      <c r="C1205" s="61" t="str">
        <f t="shared" si="171"/>
        <v>|0</v>
      </c>
      <c r="D1205" s="31"/>
      <c r="E1205" s="31"/>
      <c r="F1205" s="75" t="str">
        <f t="shared" si="172"/>
        <v>/</v>
      </c>
      <c r="G1205" s="31"/>
      <c r="H1205" s="31"/>
      <c r="I1205" s="75" t="str">
        <f t="shared" si="173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74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75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76"/>
        <v>#N/A</v>
      </c>
      <c r="AC1205" s="3" t="e">
        <f t="shared" si="177"/>
        <v>#N/A</v>
      </c>
      <c r="AD1205" s="62"/>
    </row>
    <row r="1206" spans="1:30" ht="24.95" customHeight="1" x14ac:dyDescent="0.2">
      <c r="A1206" s="55" t="str">
        <f t="shared" si="169"/>
        <v>||||||0</v>
      </c>
      <c r="B1206" s="55" t="str">
        <f t="shared" si="170"/>
        <v>||||0</v>
      </c>
      <c r="C1206" s="61" t="str">
        <f t="shared" si="171"/>
        <v>|0</v>
      </c>
      <c r="D1206" s="31"/>
      <c r="E1206" s="31"/>
      <c r="F1206" s="75" t="str">
        <f t="shared" si="172"/>
        <v>/</v>
      </c>
      <c r="G1206" s="31"/>
      <c r="H1206" s="31"/>
      <c r="I1206" s="75" t="str">
        <f t="shared" si="173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74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75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76"/>
        <v>#N/A</v>
      </c>
      <c r="AC1206" s="3" t="e">
        <f t="shared" si="177"/>
        <v>#N/A</v>
      </c>
      <c r="AD1206" s="62"/>
    </row>
    <row r="1207" spans="1:30" ht="24.95" customHeight="1" x14ac:dyDescent="0.2">
      <c r="A1207" s="55" t="str">
        <f t="shared" si="169"/>
        <v>||||||0</v>
      </c>
      <c r="B1207" s="55" t="str">
        <f t="shared" si="170"/>
        <v>||||0</v>
      </c>
      <c r="C1207" s="61" t="str">
        <f t="shared" si="171"/>
        <v>|0</v>
      </c>
      <c r="D1207" s="31"/>
      <c r="E1207" s="31"/>
      <c r="F1207" s="75" t="str">
        <f t="shared" si="172"/>
        <v>/</v>
      </c>
      <c r="G1207" s="31"/>
      <c r="H1207" s="31"/>
      <c r="I1207" s="75" t="str">
        <f t="shared" si="173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74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75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76"/>
        <v>#N/A</v>
      </c>
      <c r="AC1207" s="3" t="e">
        <f t="shared" si="177"/>
        <v>#N/A</v>
      </c>
      <c r="AD1207" s="62"/>
    </row>
    <row r="1208" spans="1:30" ht="24.95" customHeight="1" x14ac:dyDescent="0.2">
      <c r="A1208" s="55" t="str">
        <f t="shared" si="169"/>
        <v>||||||0</v>
      </c>
      <c r="B1208" s="55" t="str">
        <f t="shared" si="170"/>
        <v>||||0</v>
      </c>
      <c r="C1208" s="61" t="str">
        <f t="shared" si="171"/>
        <v>|0</v>
      </c>
      <c r="D1208" s="31"/>
      <c r="E1208" s="31"/>
      <c r="F1208" s="75" t="str">
        <f t="shared" si="172"/>
        <v>/</v>
      </c>
      <c r="G1208" s="31"/>
      <c r="H1208" s="31"/>
      <c r="I1208" s="75" t="str">
        <f t="shared" si="173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74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75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76"/>
        <v>#N/A</v>
      </c>
      <c r="AC1208" s="3" t="e">
        <f t="shared" si="177"/>
        <v>#N/A</v>
      </c>
      <c r="AD1208" s="62"/>
    </row>
    <row r="1209" spans="1:30" ht="24.95" customHeight="1" x14ac:dyDescent="0.2">
      <c r="A1209" s="55" t="str">
        <f t="shared" si="169"/>
        <v>||||||0</v>
      </c>
      <c r="B1209" s="55" t="str">
        <f t="shared" si="170"/>
        <v>||||0</v>
      </c>
      <c r="C1209" s="61" t="str">
        <f t="shared" si="171"/>
        <v>|0</v>
      </c>
      <c r="D1209" s="31"/>
      <c r="E1209" s="31"/>
      <c r="F1209" s="75" t="str">
        <f t="shared" si="172"/>
        <v>/</v>
      </c>
      <c r="G1209" s="31"/>
      <c r="H1209" s="31"/>
      <c r="I1209" s="75" t="str">
        <f t="shared" si="173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74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75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76"/>
        <v>#N/A</v>
      </c>
      <c r="AC1209" s="3" t="e">
        <f t="shared" si="177"/>
        <v>#N/A</v>
      </c>
      <c r="AD1209" s="62"/>
    </row>
    <row r="1210" spans="1:30" ht="24.95" customHeight="1" x14ac:dyDescent="0.2">
      <c r="A1210" s="55" t="str">
        <f t="shared" si="169"/>
        <v>||||||0</v>
      </c>
      <c r="B1210" s="55" t="str">
        <f t="shared" si="170"/>
        <v>||||0</v>
      </c>
      <c r="C1210" s="61" t="str">
        <f t="shared" si="171"/>
        <v>|0</v>
      </c>
      <c r="D1210" s="31"/>
      <c r="E1210" s="31"/>
      <c r="F1210" s="75" t="str">
        <f t="shared" si="172"/>
        <v>/</v>
      </c>
      <c r="G1210" s="31"/>
      <c r="H1210" s="31"/>
      <c r="I1210" s="75" t="str">
        <f t="shared" si="173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74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75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76"/>
        <v>#N/A</v>
      </c>
      <c r="AC1210" s="3" t="e">
        <f t="shared" si="177"/>
        <v>#N/A</v>
      </c>
      <c r="AD1210" s="62"/>
    </row>
    <row r="1211" spans="1:30" ht="24.95" customHeight="1" x14ac:dyDescent="0.2">
      <c r="A1211" s="55" t="str">
        <f t="shared" si="169"/>
        <v>||||||0</v>
      </c>
      <c r="B1211" s="55" t="str">
        <f t="shared" si="170"/>
        <v>||||0</v>
      </c>
      <c r="C1211" s="61" t="str">
        <f t="shared" si="171"/>
        <v>|0</v>
      </c>
      <c r="D1211" s="31"/>
      <c r="E1211" s="31"/>
      <c r="F1211" s="75" t="str">
        <f t="shared" si="172"/>
        <v>/</v>
      </c>
      <c r="G1211" s="31"/>
      <c r="H1211" s="31"/>
      <c r="I1211" s="75" t="str">
        <f t="shared" si="173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74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75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76"/>
        <v>#N/A</v>
      </c>
      <c r="AC1211" s="3" t="e">
        <f t="shared" si="177"/>
        <v>#N/A</v>
      </c>
      <c r="AD1211" s="62"/>
    </row>
    <row r="1212" spans="1:30" ht="24.95" customHeight="1" x14ac:dyDescent="0.2">
      <c r="A1212" s="55" t="str">
        <f t="shared" si="169"/>
        <v>||||||0</v>
      </c>
      <c r="B1212" s="55" t="str">
        <f t="shared" si="170"/>
        <v>||||0</v>
      </c>
      <c r="C1212" s="61" t="str">
        <f t="shared" si="171"/>
        <v>|0</v>
      </c>
      <c r="D1212" s="31"/>
      <c r="E1212" s="31"/>
      <c r="F1212" s="75" t="str">
        <f t="shared" si="172"/>
        <v>/</v>
      </c>
      <c r="G1212" s="31"/>
      <c r="H1212" s="31"/>
      <c r="I1212" s="75" t="str">
        <f t="shared" si="173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74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75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76"/>
        <v>#N/A</v>
      </c>
      <c r="AC1212" s="3" t="e">
        <f t="shared" si="177"/>
        <v>#N/A</v>
      </c>
      <c r="AD1212" s="62"/>
    </row>
    <row r="1213" spans="1:30" ht="24.95" customHeight="1" x14ac:dyDescent="0.2">
      <c r="A1213" s="55" t="str">
        <f t="shared" si="169"/>
        <v>||||||0</v>
      </c>
      <c r="B1213" s="55" t="str">
        <f t="shared" si="170"/>
        <v>||||0</v>
      </c>
      <c r="C1213" s="61" t="str">
        <f t="shared" si="171"/>
        <v>|0</v>
      </c>
      <c r="D1213" s="31"/>
      <c r="E1213" s="31"/>
      <c r="F1213" s="75" t="str">
        <f t="shared" si="172"/>
        <v>/</v>
      </c>
      <c r="G1213" s="31"/>
      <c r="H1213" s="31"/>
      <c r="I1213" s="75" t="str">
        <f t="shared" si="173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74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75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76"/>
        <v>#N/A</v>
      </c>
      <c r="AC1213" s="3" t="e">
        <f t="shared" si="177"/>
        <v>#N/A</v>
      </c>
      <c r="AD1213" s="62"/>
    </row>
    <row r="1214" spans="1:30" ht="24.95" customHeight="1" x14ac:dyDescent="0.2">
      <c r="A1214" s="55" t="str">
        <f t="shared" si="169"/>
        <v>||||||0</v>
      </c>
      <c r="B1214" s="55" t="str">
        <f t="shared" si="170"/>
        <v>||||0</v>
      </c>
      <c r="C1214" s="61" t="str">
        <f t="shared" si="171"/>
        <v>|0</v>
      </c>
      <c r="D1214" s="31"/>
      <c r="E1214" s="31"/>
      <c r="F1214" s="75" t="str">
        <f t="shared" si="172"/>
        <v>/</v>
      </c>
      <c r="G1214" s="31"/>
      <c r="H1214" s="31"/>
      <c r="I1214" s="75" t="str">
        <f t="shared" si="173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74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75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76"/>
        <v>#N/A</v>
      </c>
      <c r="AC1214" s="3" t="e">
        <f t="shared" si="177"/>
        <v>#N/A</v>
      </c>
      <c r="AD1214" s="62"/>
    </row>
    <row r="1215" spans="1:30" ht="24.95" customHeight="1" x14ac:dyDescent="0.2">
      <c r="A1215" s="55" t="str">
        <f t="shared" si="169"/>
        <v>||||||0</v>
      </c>
      <c r="B1215" s="55" t="str">
        <f t="shared" si="170"/>
        <v>||||0</v>
      </c>
      <c r="C1215" s="61" t="str">
        <f t="shared" si="171"/>
        <v>|0</v>
      </c>
      <c r="D1215" s="31"/>
      <c r="E1215" s="31"/>
      <c r="F1215" s="75" t="str">
        <f t="shared" si="172"/>
        <v>/</v>
      </c>
      <c r="G1215" s="31"/>
      <c r="H1215" s="31"/>
      <c r="I1215" s="75" t="str">
        <f t="shared" si="173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74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75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76"/>
        <v>#N/A</v>
      </c>
      <c r="AC1215" s="3" t="e">
        <f t="shared" si="177"/>
        <v>#N/A</v>
      </c>
      <c r="AD1215" s="62"/>
    </row>
    <row r="1216" spans="1:30" ht="24.95" customHeight="1" x14ac:dyDescent="0.2">
      <c r="A1216" s="55" t="str">
        <f t="shared" si="169"/>
        <v>||||||0</v>
      </c>
      <c r="B1216" s="55" t="str">
        <f t="shared" si="170"/>
        <v>||||0</v>
      </c>
      <c r="C1216" s="61" t="str">
        <f t="shared" si="171"/>
        <v>|0</v>
      </c>
      <c r="D1216" s="31"/>
      <c r="E1216" s="31"/>
      <c r="F1216" s="75" t="str">
        <f t="shared" si="172"/>
        <v>/</v>
      </c>
      <c r="G1216" s="31"/>
      <c r="H1216" s="31"/>
      <c r="I1216" s="75" t="str">
        <f t="shared" si="173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74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75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76"/>
        <v>#N/A</v>
      </c>
      <c r="AC1216" s="3" t="e">
        <f t="shared" si="177"/>
        <v>#N/A</v>
      </c>
      <c r="AD1216" s="62"/>
    </row>
    <row r="1217" spans="1:30" ht="24.95" customHeight="1" x14ac:dyDescent="0.2">
      <c r="A1217" s="55" t="str">
        <f t="shared" si="169"/>
        <v>||||||0</v>
      </c>
      <c r="B1217" s="55" t="str">
        <f t="shared" si="170"/>
        <v>||||0</v>
      </c>
      <c r="C1217" s="61" t="str">
        <f t="shared" si="171"/>
        <v>|0</v>
      </c>
      <c r="D1217" s="31"/>
      <c r="E1217" s="31"/>
      <c r="F1217" s="75" t="str">
        <f t="shared" si="172"/>
        <v>/</v>
      </c>
      <c r="G1217" s="31"/>
      <c r="H1217" s="31"/>
      <c r="I1217" s="75" t="str">
        <f t="shared" si="173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74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75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76"/>
        <v>#N/A</v>
      </c>
      <c r="AC1217" s="3" t="e">
        <f t="shared" si="177"/>
        <v>#N/A</v>
      </c>
      <c r="AD1217" s="62"/>
    </row>
    <row r="1218" spans="1:30" ht="24.95" customHeight="1" x14ac:dyDescent="0.2">
      <c r="A1218" s="55" t="str">
        <f t="shared" si="169"/>
        <v>||||||0</v>
      </c>
      <c r="B1218" s="55" t="str">
        <f t="shared" si="170"/>
        <v>||||0</v>
      </c>
      <c r="C1218" s="61" t="str">
        <f t="shared" si="171"/>
        <v>|0</v>
      </c>
      <c r="D1218" s="31"/>
      <c r="E1218" s="31"/>
      <c r="F1218" s="75" t="str">
        <f t="shared" si="172"/>
        <v>/</v>
      </c>
      <c r="G1218" s="31"/>
      <c r="H1218" s="31"/>
      <c r="I1218" s="75" t="str">
        <f t="shared" si="173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74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75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76"/>
        <v>#N/A</v>
      </c>
      <c r="AC1218" s="3" t="e">
        <f t="shared" si="177"/>
        <v>#N/A</v>
      </c>
      <c r="AD1218" s="62"/>
    </row>
    <row r="1219" spans="1:30" ht="24.95" customHeight="1" x14ac:dyDescent="0.2">
      <c r="A1219" s="55" t="str">
        <f t="shared" si="169"/>
        <v>||||||0</v>
      </c>
      <c r="B1219" s="55" t="str">
        <f t="shared" si="170"/>
        <v>||||0</v>
      </c>
      <c r="C1219" s="61" t="str">
        <f t="shared" si="171"/>
        <v>|0</v>
      </c>
      <c r="D1219" s="31"/>
      <c r="E1219" s="31"/>
      <c r="F1219" s="75" t="str">
        <f t="shared" si="172"/>
        <v>/</v>
      </c>
      <c r="G1219" s="31"/>
      <c r="H1219" s="31"/>
      <c r="I1219" s="75" t="str">
        <f t="shared" si="173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74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75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76"/>
        <v>#N/A</v>
      </c>
      <c r="AC1219" s="3" t="e">
        <f t="shared" si="177"/>
        <v>#N/A</v>
      </c>
      <c r="AD1219" s="62"/>
    </row>
    <row r="1220" spans="1:30" ht="24.95" customHeight="1" x14ac:dyDescent="0.2">
      <c r="A1220" s="55" t="str">
        <f t="shared" si="169"/>
        <v>||||||0</v>
      </c>
      <c r="B1220" s="55" t="str">
        <f t="shared" si="170"/>
        <v>||||0</v>
      </c>
      <c r="C1220" s="61" t="str">
        <f t="shared" si="171"/>
        <v>|0</v>
      </c>
      <c r="D1220" s="31"/>
      <c r="E1220" s="31"/>
      <c r="F1220" s="75" t="str">
        <f t="shared" si="172"/>
        <v>/</v>
      </c>
      <c r="G1220" s="31"/>
      <c r="H1220" s="31"/>
      <c r="I1220" s="75" t="str">
        <f t="shared" si="173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74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75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76"/>
        <v>#N/A</v>
      </c>
      <c r="AC1220" s="3" t="e">
        <f t="shared" si="177"/>
        <v>#N/A</v>
      </c>
      <c r="AD1220" s="62"/>
    </row>
    <row r="1221" spans="1:30" ht="24.95" customHeight="1" x14ac:dyDescent="0.2">
      <c r="A1221" s="55" t="str">
        <f t="shared" ref="A1221:A1284" si="178">D1221&amp;"|"&amp;E1221&amp;"|"&amp;G1221&amp;"|"&amp;H1221&amp;"|"&amp;L1221&amp;"|"&amp;N1221&amp;"|"&amp;U1221</f>
        <v>||||||0</v>
      </c>
      <c r="B1221" s="55" t="str">
        <f t="shared" ref="B1221:B1284" si="179">D1221&amp;"|"&amp;E1221&amp;"|"&amp;G1221&amp;"|"&amp;H1221&amp;"|"&amp;X1221</f>
        <v>||||0</v>
      </c>
      <c r="C1221" s="61" t="str">
        <f t="shared" ref="C1221:C1284" si="180">E1221&amp;"|"&amp;X1221</f>
        <v>|0</v>
      </c>
      <c r="D1221" s="31"/>
      <c r="E1221" s="31"/>
      <c r="F1221" s="75" t="str">
        <f t="shared" ref="F1221:F1284" si="181">G1221&amp;"/"&amp;H1221</f>
        <v>/</v>
      </c>
      <c r="G1221" s="31"/>
      <c r="H1221" s="31"/>
      <c r="I1221" s="75" t="str">
        <f t="shared" ref="I1221:I1284" si="182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83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84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85">IF(X1221&lt;&gt;"Liquidação Cancelada",Y1221-Z1221,"Liquidação Cancelada")</f>
        <v>#N/A</v>
      </c>
      <c r="AC1221" s="3" t="e">
        <f t="shared" ref="AC1221:AC1284" si="186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8"/>
        <v>||||||0</v>
      </c>
      <c r="B1222" s="55" t="str">
        <f t="shared" si="179"/>
        <v>||||0</v>
      </c>
      <c r="C1222" s="61" t="str">
        <f t="shared" si="180"/>
        <v>|0</v>
      </c>
      <c r="D1222" s="31"/>
      <c r="E1222" s="31"/>
      <c r="F1222" s="75" t="str">
        <f t="shared" si="181"/>
        <v>/</v>
      </c>
      <c r="G1222" s="31"/>
      <c r="H1222" s="31"/>
      <c r="I1222" s="75" t="str">
        <f t="shared" si="182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83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84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85"/>
        <v>#N/A</v>
      </c>
      <c r="AC1222" s="3" t="e">
        <f t="shared" si="186"/>
        <v>#N/A</v>
      </c>
      <c r="AD1222" s="62"/>
    </row>
    <row r="1223" spans="1:30" ht="24.95" customHeight="1" x14ac:dyDescent="0.2">
      <c r="A1223" s="55" t="str">
        <f t="shared" si="178"/>
        <v>||||||0</v>
      </c>
      <c r="B1223" s="55" t="str">
        <f t="shared" si="179"/>
        <v>||||0</v>
      </c>
      <c r="C1223" s="61" t="str">
        <f t="shared" si="180"/>
        <v>|0</v>
      </c>
      <c r="D1223" s="31"/>
      <c r="E1223" s="31"/>
      <c r="F1223" s="75" t="str">
        <f t="shared" si="181"/>
        <v>/</v>
      </c>
      <c r="G1223" s="31"/>
      <c r="H1223" s="31"/>
      <c r="I1223" s="75" t="str">
        <f t="shared" si="182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83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84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85"/>
        <v>#N/A</v>
      </c>
      <c r="AC1223" s="3" t="e">
        <f t="shared" si="186"/>
        <v>#N/A</v>
      </c>
      <c r="AD1223" s="62"/>
    </row>
    <row r="1224" spans="1:30" ht="24.95" customHeight="1" x14ac:dyDescent="0.2">
      <c r="A1224" s="55" t="str">
        <f t="shared" si="178"/>
        <v>||||||0</v>
      </c>
      <c r="B1224" s="55" t="str">
        <f t="shared" si="179"/>
        <v>||||0</v>
      </c>
      <c r="C1224" s="61" t="str">
        <f t="shared" si="180"/>
        <v>|0</v>
      </c>
      <c r="D1224" s="31"/>
      <c r="E1224" s="31"/>
      <c r="F1224" s="75" t="str">
        <f t="shared" si="181"/>
        <v>/</v>
      </c>
      <c r="G1224" s="31"/>
      <c r="H1224" s="31"/>
      <c r="I1224" s="75" t="str">
        <f t="shared" si="182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83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84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85"/>
        <v>#N/A</v>
      </c>
      <c r="AC1224" s="3" t="e">
        <f t="shared" si="186"/>
        <v>#N/A</v>
      </c>
      <c r="AD1224" s="62"/>
    </row>
    <row r="1225" spans="1:30" ht="24.95" customHeight="1" x14ac:dyDescent="0.2">
      <c r="A1225" s="55" t="str">
        <f t="shared" si="178"/>
        <v>||||||0</v>
      </c>
      <c r="B1225" s="55" t="str">
        <f t="shared" si="179"/>
        <v>||||0</v>
      </c>
      <c r="C1225" s="61" t="str">
        <f t="shared" si="180"/>
        <v>|0</v>
      </c>
      <c r="D1225" s="31"/>
      <c r="E1225" s="31"/>
      <c r="F1225" s="75" t="str">
        <f t="shared" si="181"/>
        <v>/</v>
      </c>
      <c r="G1225" s="31"/>
      <c r="H1225" s="31"/>
      <c r="I1225" s="75" t="str">
        <f t="shared" si="182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83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84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85"/>
        <v>#N/A</v>
      </c>
      <c r="AC1225" s="3" t="e">
        <f t="shared" si="186"/>
        <v>#N/A</v>
      </c>
      <c r="AD1225" s="62"/>
    </row>
    <row r="1226" spans="1:30" ht="24.95" customHeight="1" x14ac:dyDescent="0.2">
      <c r="A1226" s="55" t="str">
        <f t="shared" si="178"/>
        <v>||||||0</v>
      </c>
      <c r="B1226" s="55" t="str">
        <f t="shared" si="179"/>
        <v>||||0</v>
      </c>
      <c r="C1226" s="61" t="str">
        <f t="shared" si="180"/>
        <v>|0</v>
      </c>
      <c r="D1226" s="31"/>
      <c r="E1226" s="31"/>
      <c r="F1226" s="75" t="str">
        <f t="shared" si="181"/>
        <v>/</v>
      </c>
      <c r="G1226" s="31"/>
      <c r="H1226" s="31"/>
      <c r="I1226" s="75" t="str">
        <f t="shared" si="182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83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84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85"/>
        <v>#N/A</v>
      </c>
      <c r="AC1226" s="3" t="e">
        <f t="shared" si="186"/>
        <v>#N/A</v>
      </c>
      <c r="AD1226" s="62"/>
    </row>
    <row r="1227" spans="1:30" ht="24.95" customHeight="1" x14ac:dyDescent="0.2">
      <c r="A1227" s="55" t="str">
        <f t="shared" si="178"/>
        <v>||||||0</v>
      </c>
      <c r="B1227" s="55" t="str">
        <f t="shared" si="179"/>
        <v>||||0</v>
      </c>
      <c r="C1227" s="61" t="str">
        <f t="shared" si="180"/>
        <v>|0</v>
      </c>
      <c r="D1227" s="31"/>
      <c r="E1227" s="31"/>
      <c r="F1227" s="75" t="str">
        <f t="shared" si="181"/>
        <v>/</v>
      </c>
      <c r="G1227" s="31"/>
      <c r="H1227" s="31"/>
      <c r="I1227" s="75" t="str">
        <f t="shared" si="182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83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84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85"/>
        <v>#N/A</v>
      </c>
      <c r="AC1227" s="3" t="e">
        <f t="shared" si="186"/>
        <v>#N/A</v>
      </c>
      <c r="AD1227" s="62"/>
    </row>
    <row r="1228" spans="1:30" ht="24.95" customHeight="1" x14ac:dyDescent="0.2">
      <c r="A1228" s="55" t="str">
        <f t="shared" si="178"/>
        <v>||||||0</v>
      </c>
      <c r="B1228" s="55" t="str">
        <f t="shared" si="179"/>
        <v>||||0</v>
      </c>
      <c r="C1228" s="61" t="str">
        <f t="shared" si="180"/>
        <v>|0</v>
      </c>
      <c r="D1228" s="31"/>
      <c r="E1228" s="31"/>
      <c r="F1228" s="75" t="str">
        <f t="shared" si="181"/>
        <v>/</v>
      </c>
      <c r="G1228" s="31"/>
      <c r="H1228" s="31"/>
      <c r="I1228" s="75" t="str">
        <f t="shared" si="182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83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84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85"/>
        <v>#N/A</v>
      </c>
      <c r="AC1228" s="3" t="e">
        <f t="shared" si="186"/>
        <v>#N/A</v>
      </c>
      <c r="AD1228" s="62"/>
    </row>
    <row r="1229" spans="1:30" ht="24.95" customHeight="1" x14ac:dyDescent="0.2">
      <c r="A1229" s="55" t="str">
        <f t="shared" si="178"/>
        <v>||||||0</v>
      </c>
      <c r="B1229" s="55" t="str">
        <f t="shared" si="179"/>
        <v>||||0</v>
      </c>
      <c r="C1229" s="61" t="str">
        <f t="shared" si="180"/>
        <v>|0</v>
      </c>
      <c r="D1229" s="31"/>
      <c r="E1229" s="31"/>
      <c r="F1229" s="75" t="str">
        <f t="shared" si="181"/>
        <v>/</v>
      </c>
      <c r="G1229" s="31"/>
      <c r="H1229" s="31"/>
      <c r="I1229" s="75" t="str">
        <f t="shared" si="182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83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84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85"/>
        <v>#N/A</v>
      </c>
      <c r="AC1229" s="3" t="e">
        <f t="shared" si="186"/>
        <v>#N/A</v>
      </c>
      <c r="AD1229" s="62"/>
    </row>
    <row r="1230" spans="1:30" ht="24.95" customHeight="1" x14ac:dyDescent="0.2">
      <c r="A1230" s="55" t="str">
        <f t="shared" si="178"/>
        <v>||||||0</v>
      </c>
      <c r="B1230" s="55" t="str">
        <f t="shared" si="179"/>
        <v>||||0</v>
      </c>
      <c r="C1230" s="61" t="str">
        <f t="shared" si="180"/>
        <v>|0</v>
      </c>
      <c r="D1230" s="31"/>
      <c r="E1230" s="31"/>
      <c r="F1230" s="75" t="str">
        <f t="shared" si="181"/>
        <v>/</v>
      </c>
      <c r="G1230" s="31"/>
      <c r="H1230" s="31"/>
      <c r="I1230" s="75" t="str">
        <f t="shared" si="182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83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84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85"/>
        <v>#N/A</v>
      </c>
      <c r="AC1230" s="3" t="e">
        <f t="shared" si="186"/>
        <v>#N/A</v>
      </c>
      <c r="AD1230" s="62"/>
    </row>
    <row r="1231" spans="1:30" ht="24.95" customHeight="1" x14ac:dyDescent="0.2">
      <c r="A1231" s="55" t="str">
        <f t="shared" si="178"/>
        <v>||||||0</v>
      </c>
      <c r="B1231" s="55" t="str">
        <f t="shared" si="179"/>
        <v>||||0</v>
      </c>
      <c r="C1231" s="61" t="str">
        <f t="shared" si="180"/>
        <v>|0</v>
      </c>
      <c r="D1231" s="31"/>
      <c r="E1231" s="31"/>
      <c r="F1231" s="75" t="str">
        <f t="shared" si="181"/>
        <v>/</v>
      </c>
      <c r="G1231" s="31"/>
      <c r="H1231" s="31"/>
      <c r="I1231" s="75" t="str">
        <f t="shared" si="182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83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84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85"/>
        <v>#N/A</v>
      </c>
      <c r="AC1231" s="3" t="e">
        <f t="shared" si="186"/>
        <v>#N/A</v>
      </c>
      <c r="AD1231" s="62"/>
    </row>
    <row r="1232" spans="1:30" ht="24.95" customHeight="1" x14ac:dyDescent="0.2">
      <c r="A1232" s="55" t="str">
        <f t="shared" si="178"/>
        <v>||||||0</v>
      </c>
      <c r="B1232" s="55" t="str">
        <f t="shared" si="179"/>
        <v>||||0</v>
      </c>
      <c r="C1232" s="61" t="str">
        <f t="shared" si="180"/>
        <v>|0</v>
      </c>
      <c r="D1232" s="31"/>
      <c r="E1232" s="31"/>
      <c r="F1232" s="75" t="str">
        <f t="shared" si="181"/>
        <v>/</v>
      </c>
      <c r="G1232" s="31"/>
      <c r="H1232" s="31"/>
      <c r="I1232" s="75" t="str">
        <f t="shared" si="182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83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84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85"/>
        <v>#N/A</v>
      </c>
      <c r="AC1232" s="3" t="e">
        <f t="shared" si="186"/>
        <v>#N/A</v>
      </c>
      <c r="AD1232" s="62"/>
    </row>
    <row r="1233" spans="1:30" ht="24.95" customHeight="1" x14ac:dyDescent="0.2">
      <c r="A1233" s="55" t="str">
        <f t="shared" si="178"/>
        <v>||||||0</v>
      </c>
      <c r="B1233" s="55" t="str">
        <f t="shared" si="179"/>
        <v>||||0</v>
      </c>
      <c r="C1233" s="61" t="str">
        <f t="shared" si="180"/>
        <v>|0</v>
      </c>
      <c r="D1233" s="31"/>
      <c r="E1233" s="31"/>
      <c r="F1233" s="75" t="str">
        <f t="shared" si="181"/>
        <v>/</v>
      </c>
      <c r="G1233" s="31"/>
      <c r="H1233" s="31"/>
      <c r="I1233" s="75" t="str">
        <f t="shared" si="182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83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84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85"/>
        <v>#N/A</v>
      </c>
      <c r="AC1233" s="3" t="e">
        <f t="shared" si="186"/>
        <v>#N/A</v>
      </c>
      <c r="AD1233" s="62"/>
    </row>
    <row r="1234" spans="1:30" ht="24.95" customHeight="1" x14ac:dyDescent="0.2">
      <c r="A1234" s="55" t="str">
        <f t="shared" si="178"/>
        <v>||||||0</v>
      </c>
      <c r="B1234" s="55" t="str">
        <f t="shared" si="179"/>
        <v>||||0</v>
      </c>
      <c r="C1234" s="61" t="str">
        <f t="shared" si="180"/>
        <v>|0</v>
      </c>
      <c r="D1234" s="31"/>
      <c r="E1234" s="31"/>
      <c r="F1234" s="75" t="str">
        <f t="shared" si="181"/>
        <v>/</v>
      </c>
      <c r="G1234" s="31"/>
      <c r="H1234" s="31"/>
      <c r="I1234" s="75" t="str">
        <f t="shared" si="182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83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84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85"/>
        <v>#N/A</v>
      </c>
      <c r="AC1234" s="3" t="e">
        <f t="shared" si="186"/>
        <v>#N/A</v>
      </c>
      <c r="AD1234" s="62"/>
    </row>
    <row r="1235" spans="1:30" ht="24.95" customHeight="1" x14ac:dyDescent="0.2">
      <c r="A1235" s="55" t="str">
        <f t="shared" si="178"/>
        <v>||||||0</v>
      </c>
      <c r="B1235" s="55" t="str">
        <f t="shared" si="179"/>
        <v>||||0</v>
      </c>
      <c r="C1235" s="61" t="str">
        <f t="shared" si="180"/>
        <v>|0</v>
      </c>
      <c r="D1235" s="31"/>
      <c r="E1235" s="31"/>
      <c r="F1235" s="75" t="str">
        <f t="shared" si="181"/>
        <v>/</v>
      </c>
      <c r="G1235" s="31"/>
      <c r="H1235" s="31"/>
      <c r="I1235" s="75" t="str">
        <f t="shared" si="182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83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84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85"/>
        <v>#N/A</v>
      </c>
      <c r="AC1235" s="3" t="e">
        <f t="shared" si="186"/>
        <v>#N/A</v>
      </c>
      <c r="AD1235" s="62"/>
    </row>
    <row r="1236" spans="1:30" ht="24.95" customHeight="1" x14ac:dyDescent="0.2">
      <c r="A1236" s="55" t="str">
        <f t="shared" si="178"/>
        <v>||||||0</v>
      </c>
      <c r="B1236" s="55" t="str">
        <f t="shared" si="179"/>
        <v>||||0</v>
      </c>
      <c r="C1236" s="61" t="str">
        <f t="shared" si="180"/>
        <v>|0</v>
      </c>
      <c r="D1236" s="31"/>
      <c r="E1236" s="31"/>
      <c r="F1236" s="75" t="str">
        <f t="shared" si="181"/>
        <v>/</v>
      </c>
      <c r="G1236" s="31"/>
      <c r="H1236" s="31"/>
      <c r="I1236" s="75" t="str">
        <f t="shared" si="182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83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84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85"/>
        <v>#N/A</v>
      </c>
      <c r="AC1236" s="3" t="e">
        <f t="shared" si="186"/>
        <v>#N/A</v>
      </c>
      <c r="AD1236" s="62"/>
    </row>
    <row r="1237" spans="1:30" ht="24.95" customHeight="1" x14ac:dyDescent="0.2">
      <c r="A1237" s="55" t="str">
        <f t="shared" si="178"/>
        <v>||||||0</v>
      </c>
      <c r="B1237" s="55" t="str">
        <f t="shared" si="179"/>
        <v>||||0</v>
      </c>
      <c r="C1237" s="61" t="str">
        <f t="shared" si="180"/>
        <v>|0</v>
      </c>
      <c r="D1237" s="31"/>
      <c r="E1237" s="31"/>
      <c r="F1237" s="75" t="str">
        <f t="shared" si="181"/>
        <v>/</v>
      </c>
      <c r="G1237" s="31"/>
      <c r="H1237" s="31"/>
      <c r="I1237" s="75" t="str">
        <f t="shared" si="182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83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84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85"/>
        <v>#N/A</v>
      </c>
      <c r="AC1237" s="3" t="e">
        <f t="shared" si="186"/>
        <v>#N/A</v>
      </c>
      <c r="AD1237" s="62"/>
    </row>
    <row r="1238" spans="1:30" ht="24.95" customHeight="1" x14ac:dyDescent="0.2">
      <c r="A1238" s="55" t="str">
        <f t="shared" si="178"/>
        <v>||||||0</v>
      </c>
      <c r="B1238" s="55" t="str">
        <f t="shared" si="179"/>
        <v>||||0</v>
      </c>
      <c r="C1238" s="61" t="str">
        <f t="shared" si="180"/>
        <v>|0</v>
      </c>
      <c r="D1238" s="31"/>
      <c r="E1238" s="31"/>
      <c r="F1238" s="75" t="str">
        <f t="shared" si="181"/>
        <v>/</v>
      </c>
      <c r="G1238" s="31"/>
      <c r="H1238" s="31"/>
      <c r="I1238" s="75" t="str">
        <f t="shared" si="182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83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84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85"/>
        <v>#N/A</v>
      </c>
      <c r="AC1238" s="3" t="e">
        <f t="shared" si="186"/>
        <v>#N/A</v>
      </c>
      <c r="AD1238" s="62"/>
    </row>
    <row r="1239" spans="1:30" ht="24.95" customHeight="1" x14ac:dyDescent="0.2">
      <c r="A1239" s="55" t="str">
        <f t="shared" si="178"/>
        <v>||||||0</v>
      </c>
      <c r="B1239" s="55" t="str">
        <f t="shared" si="179"/>
        <v>||||0</v>
      </c>
      <c r="C1239" s="61" t="str">
        <f t="shared" si="180"/>
        <v>|0</v>
      </c>
      <c r="D1239" s="31"/>
      <c r="E1239" s="31"/>
      <c r="F1239" s="75" t="str">
        <f t="shared" si="181"/>
        <v>/</v>
      </c>
      <c r="G1239" s="31"/>
      <c r="H1239" s="31"/>
      <c r="I1239" s="75" t="str">
        <f t="shared" si="182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83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84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85"/>
        <v>#N/A</v>
      </c>
      <c r="AC1239" s="3" t="e">
        <f t="shared" si="186"/>
        <v>#N/A</v>
      </c>
      <c r="AD1239" s="62"/>
    </row>
    <row r="1240" spans="1:30" ht="24.95" customHeight="1" x14ac:dyDescent="0.2">
      <c r="A1240" s="55" t="str">
        <f t="shared" si="178"/>
        <v>||||||0</v>
      </c>
      <c r="B1240" s="55" t="str">
        <f t="shared" si="179"/>
        <v>||||0</v>
      </c>
      <c r="C1240" s="61" t="str">
        <f t="shared" si="180"/>
        <v>|0</v>
      </c>
      <c r="D1240" s="31"/>
      <c r="E1240" s="31"/>
      <c r="F1240" s="75" t="str">
        <f t="shared" si="181"/>
        <v>/</v>
      </c>
      <c r="G1240" s="31"/>
      <c r="H1240" s="31"/>
      <c r="I1240" s="75" t="str">
        <f t="shared" si="182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83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84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85"/>
        <v>#N/A</v>
      </c>
      <c r="AC1240" s="3" t="e">
        <f t="shared" si="186"/>
        <v>#N/A</v>
      </c>
      <c r="AD1240" s="62"/>
    </row>
    <row r="1241" spans="1:30" ht="24.95" customHeight="1" x14ac:dyDescent="0.2">
      <c r="A1241" s="55" t="str">
        <f t="shared" si="178"/>
        <v>||||||0</v>
      </c>
      <c r="B1241" s="55" t="str">
        <f t="shared" si="179"/>
        <v>||||0</v>
      </c>
      <c r="C1241" s="61" t="str">
        <f t="shared" si="180"/>
        <v>|0</v>
      </c>
      <c r="D1241" s="31"/>
      <c r="E1241" s="31"/>
      <c r="F1241" s="75" t="str">
        <f t="shared" si="181"/>
        <v>/</v>
      </c>
      <c r="G1241" s="31"/>
      <c r="H1241" s="31"/>
      <c r="I1241" s="75" t="str">
        <f t="shared" si="182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83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84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85"/>
        <v>#N/A</v>
      </c>
      <c r="AC1241" s="3" t="e">
        <f t="shared" si="186"/>
        <v>#N/A</v>
      </c>
      <c r="AD1241" s="62"/>
    </row>
    <row r="1242" spans="1:30" ht="24.95" customHeight="1" x14ac:dyDescent="0.2">
      <c r="A1242" s="55" t="str">
        <f t="shared" si="178"/>
        <v>||||||0</v>
      </c>
      <c r="B1242" s="55" t="str">
        <f t="shared" si="179"/>
        <v>||||0</v>
      </c>
      <c r="C1242" s="61" t="str">
        <f t="shared" si="180"/>
        <v>|0</v>
      </c>
      <c r="D1242" s="31"/>
      <c r="E1242" s="31"/>
      <c r="F1242" s="75" t="str">
        <f t="shared" si="181"/>
        <v>/</v>
      </c>
      <c r="G1242" s="31"/>
      <c r="H1242" s="31"/>
      <c r="I1242" s="75" t="str">
        <f t="shared" si="182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83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84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85"/>
        <v>#N/A</v>
      </c>
      <c r="AC1242" s="3" t="e">
        <f t="shared" si="186"/>
        <v>#N/A</v>
      </c>
      <c r="AD1242" s="62"/>
    </row>
    <row r="1243" spans="1:30" ht="24.95" customHeight="1" x14ac:dyDescent="0.2">
      <c r="A1243" s="55" t="str">
        <f t="shared" si="178"/>
        <v>||||||0</v>
      </c>
      <c r="B1243" s="55" t="str">
        <f t="shared" si="179"/>
        <v>||||0</v>
      </c>
      <c r="C1243" s="61" t="str">
        <f t="shared" si="180"/>
        <v>|0</v>
      </c>
      <c r="D1243" s="31"/>
      <c r="E1243" s="31"/>
      <c r="F1243" s="75" t="str">
        <f t="shared" si="181"/>
        <v>/</v>
      </c>
      <c r="G1243" s="31"/>
      <c r="H1243" s="31"/>
      <c r="I1243" s="75" t="str">
        <f t="shared" si="182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83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84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85"/>
        <v>#N/A</v>
      </c>
      <c r="AC1243" s="3" t="e">
        <f t="shared" si="186"/>
        <v>#N/A</v>
      </c>
      <c r="AD1243" s="62"/>
    </row>
    <row r="1244" spans="1:30" ht="24.95" customHeight="1" x14ac:dyDescent="0.2">
      <c r="A1244" s="55" t="str">
        <f t="shared" si="178"/>
        <v>||||||0</v>
      </c>
      <c r="B1244" s="55" t="str">
        <f t="shared" si="179"/>
        <v>||||0</v>
      </c>
      <c r="C1244" s="61" t="str">
        <f t="shared" si="180"/>
        <v>|0</v>
      </c>
      <c r="D1244" s="31"/>
      <c r="E1244" s="31"/>
      <c r="F1244" s="75" t="str">
        <f t="shared" si="181"/>
        <v>/</v>
      </c>
      <c r="G1244" s="31"/>
      <c r="H1244" s="31"/>
      <c r="I1244" s="75" t="str">
        <f t="shared" si="182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83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84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85"/>
        <v>#N/A</v>
      </c>
      <c r="AC1244" s="3" t="e">
        <f t="shared" si="186"/>
        <v>#N/A</v>
      </c>
      <c r="AD1244" s="62"/>
    </row>
    <row r="1245" spans="1:30" ht="24.95" customHeight="1" x14ac:dyDescent="0.2">
      <c r="A1245" s="55" t="str">
        <f t="shared" si="178"/>
        <v>||||||0</v>
      </c>
      <c r="B1245" s="55" t="str">
        <f t="shared" si="179"/>
        <v>||||0</v>
      </c>
      <c r="C1245" s="61" t="str">
        <f t="shared" si="180"/>
        <v>|0</v>
      </c>
      <c r="D1245" s="31"/>
      <c r="E1245" s="31"/>
      <c r="F1245" s="75" t="str">
        <f t="shared" si="181"/>
        <v>/</v>
      </c>
      <c r="G1245" s="31"/>
      <c r="H1245" s="31"/>
      <c r="I1245" s="75" t="str">
        <f t="shared" si="182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83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84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85"/>
        <v>#N/A</v>
      </c>
      <c r="AC1245" s="3" t="e">
        <f t="shared" si="186"/>
        <v>#N/A</v>
      </c>
      <c r="AD1245" s="62"/>
    </row>
    <row r="1246" spans="1:30" ht="24.95" customHeight="1" x14ac:dyDescent="0.2">
      <c r="A1246" s="55" t="str">
        <f t="shared" si="178"/>
        <v>||||||0</v>
      </c>
      <c r="B1246" s="55" t="str">
        <f t="shared" si="179"/>
        <v>||||0</v>
      </c>
      <c r="C1246" s="61" t="str">
        <f t="shared" si="180"/>
        <v>|0</v>
      </c>
      <c r="D1246" s="31"/>
      <c r="E1246" s="31"/>
      <c r="F1246" s="75" t="str">
        <f t="shared" si="181"/>
        <v>/</v>
      </c>
      <c r="G1246" s="31"/>
      <c r="H1246" s="31"/>
      <c r="I1246" s="75" t="str">
        <f t="shared" si="182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83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84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85"/>
        <v>#N/A</v>
      </c>
      <c r="AC1246" s="3" t="e">
        <f t="shared" si="186"/>
        <v>#N/A</v>
      </c>
      <c r="AD1246" s="62"/>
    </row>
    <row r="1247" spans="1:30" ht="24.95" customHeight="1" x14ac:dyDescent="0.2">
      <c r="A1247" s="55" t="str">
        <f t="shared" si="178"/>
        <v>||||||0</v>
      </c>
      <c r="B1247" s="55" t="str">
        <f t="shared" si="179"/>
        <v>||||0</v>
      </c>
      <c r="C1247" s="61" t="str">
        <f t="shared" si="180"/>
        <v>|0</v>
      </c>
      <c r="D1247" s="31"/>
      <c r="E1247" s="31"/>
      <c r="F1247" s="75" t="str">
        <f t="shared" si="181"/>
        <v>/</v>
      </c>
      <c r="G1247" s="31"/>
      <c r="H1247" s="31"/>
      <c r="I1247" s="75" t="str">
        <f t="shared" si="182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83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84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85"/>
        <v>#N/A</v>
      </c>
      <c r="AC1247" s="3" t="e">
        <f t="shared" si="186"/>
        <v>#N/A</v>
      </c>
      <c r="AD1247" s="62"/>
    </row>
    <row r="1248" spans="1:30" ht="24.95" customHeight="1" x14ac:dyDescent="0.2">
      <c r="A1248" s="55" t="str">
        <f t="shared" si="178"/>
        <v>||||||0</v>
      </c>
      <c r="B1248" s="55" t="str">
        <f t="shared" si="179"/>
        <v>||||0</v>
      </c>
      <c r="C1248" s="61" t="str">
        <f t="shared" si="180"/>
        <v>|0</v>
      </c>
      <c r="D1248" s="31"/>
      <c r="E1248" s="31"/>
      <c r="F1248" s="75" t="str">
        <f t="shared" si="181"/>
        <v>/</v>
      </c>
      <c r="G1248" s="31"/>
      <c r="H1248" s="31"/>
      <c r="I1248" s="75" t="str">
        <f t="shared" si="182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83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84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85"/>
        <v>#N/A</v>
      </c>
      <c r="AC1248" s="3" t="e">
        <f t="shared" si="186"/>
        <v>#N/A</v>
      </c>
      <c r="AD1248" s="62"/>
    </row>
    <row r="1249" spans="1:30" ht="24.95" customHeight="1" x14ac:dyDescent="0.2">
      <c r="A1249" s="55" t="str">
        <f t="shared" si="178"/>
        <v>||||||0</v>
      </c>
      <c r="B1249" s="55" t="str">
        <f t="shared" si="179"/>
        <v>||||0</v>
      </c>
      <c r="C1249" s="61" t="str">
        <f t="shared" si="180"/>
        <v>|0</v>
      </c>
      <c r="D1249" s="31"/>
      <c r="E1249" s="31"/>
      <c r="F1249" s="75" t="str">
        <f t="shared" si="181"/>
        <v>/</v>
      </c>
      <c r="G1249" s="31"/>
      <c r="H1249" s="31"/>
      <c r="I1249" s="75" t="str">
        <f t="shared" si="182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83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84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85"/>
        <v>#N/A</v>
      </c>
      <c r="AC1249" s="3" t="e">
        <f t="shared" si="186"/>
        <v>#N/A</v>
      </c>
      <c r="AD1249" s="62"/>
    </row>
    <row r="1250" spans="1:30" ht="24.95" customHeight="1" x14ac:dyDescent="0.2">
      <c r="A1250" s="55" t="str">
        <f t="shared" si="178"/>
        <v>||||||0</v>
      </c>
      <c r="B1250" s="55" t="str">
        <f t="shared" si="179"/>
        <v>||||0</v>
      </c>
      <c r="C1250" s="61" t="str">
        <f t="shared" si="180"/>
        <v>|0</v>
      </c>
      <c r="D1250" s="31"/>
      <c r="E1250" s="31"/>
      <c r="F1250" s="75" t="str">
        <f t="shared" si="181"/>
        <v>/</v>
      </c>
      <c r="G1250" s="31"/>
      <c r="H1250" s="31"/>
      <c r="I1250" s="75" t="str">
        <f t="shared" si="182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83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84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85"/>
        <v>#N/A</v>
      </c>
      <c r="AC1250" s="3" t="e">
        <f t="shared" si="186"/>
        <v>#N/A</v>
      </c>
      <c r="AD1250" s="62"/>
    </row>
    <row r="1251" spans="1:30" ht="24.95" customHeight="1" x14ac:dyDescent="0.2">
      <c r="A1251" s="55" t="str">
        <f t="shared" si="178"/>
        <v>||||||0</v>
      </c>
      <c r="B1251" s="55" t="str">
        <f t="shared" si="179"/>
        <v>||||0</v>
      </c>
      <c r="C1251" s="61" t="str">
        <f t="shared" si="180"/>
        <v>|0</v>
      </c>
      <c r="D1251" s="31"/>
      <c r="E1251" s="31"/>
      <c r="F1251" s="75" t="str">
        <f t="shared" si="181"/>
        <v>/</v>
      </c>
      <c r="G1251" s="31"/>
      <c r="H1251" s="31"/>
      <c r="I1251" s="75" t="str">
        <f t="shared" si="182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83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84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85"/>
        <v>#N/A</v>
      </c>
      <c r="AC1251" s="3" t="e">
        <f t="shared" si="186"/>
        <v>#N/A</v>
      </c>
      <c r="AD1251" s="62"/>
    </row>
    <row r="1252" spans="1:30" ht="24.95" customHeight="1" x14ac:dyDescent="0.2">
      <c r="A1252" s="55" t="str">
        <f t="shared" si="178"/>
        <v>||||||0</v>
      </c>
      <c r="B1252" s="55" t="str">
        <f t="shared" si="179"/>
        <v>||||0</v>
      </c>
      <c r="C1252" s="61" t="str">
        <f t="shared" si="180"/>
        <v>|0</v>
      </c>
      <c r="D1252" s="31"/>
      <c r="E1252" s="31"/>
      <c r="F1252" s="75" t="str">
        <f t="shared" si="181"/>
        <v>/</v>
      </c>
      <c r="G1252" s="31"/>
      <c r="H1252" s="31"/>
      <c r="I1252" s="75" t="str">
        <f t="shared" si="182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83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84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85"/>
        <v>#N/A</v>
      </c>
      <c r="AC1252" s="3" t="e">
        <f t="shared" si="186"/>
        <v>#N/A</v>
      </c>
      <c r="AD1252" s="62"/>
    </row>
    <row r="1253" spans="1:30" ht="24.95" customHeight="1" x14ac:dyDescent="0.2">
      <c r="A1253" s="55" t="str">
        <f t="shared" si="178"/>
        <v>||||||0</v>
      </c>
      <c r="B1253" s="55" t="str">
        <f t="shared" si="179"/>
        <v>||||0</v>
      </c>
      <c r="C1253" s="61" t="str">
        <f t="shared" si="180"/>
        <v>|0</v>
      </c>
      <c r="D1253" s="31"/>
      <c r="E1253" s="31"/>
      <c r="F1253" s="75" t="str">
        <f t="shared" si="181"/>
        <v>/</v>
      </c>
      <c r="G1253" s="31"/>
      <c r="H1253" s="31"/>
      <c r="I1253" s="75" t="str">
        <f t="shared" si="182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83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84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85"/>
        <v>#N/A</v>
      </c>
      <c r="AC1253" s="3" t="e">
        <f t="shared" si="186"/>
        <v>#N/A</v>
      </c>
      <c r="AD1253" s="62"/>
    </row>
    <row r="1254" spans="1:30" ht="24.95" customHeight="1" x14ac:dyDescent="0.2">
      <c r="A1254" s="55" t="str">
        <f t="shared" si="178"/>
        <v>||||||0</v>
      </c>
      <c r="B1254" s="55" t="str">
        <f t="shared" si="179"/>
        <v>||||0</v>
      </c>
      <c r="C1254" s="61" t="str">
        <f t="shared" si="180"/>
        <v>|0</v>
      </c>
      <c r="D1254" s="31"/>
      <c r="E1254" s="31"/>
      <c r="F1254" s="75" t="str">
        <f t="shared" si="181"/>
        <v>/</v>
      </c>
      <c r="G1254" s="31"/>
      <c r="H1254" s="31"/>
      <c r="I1254" s="75" t="str">
        <f t="shared" si="182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83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84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85"/>
        <v>#N/A</v>
      </c>
      <c r="AC1254" s="3" t="e">
        <f t="shared" si="186"/>
        <v>#N/A</v>
      </c>
      <c r="AD1254" s="62"/>
    </row>
    <row r="1255" spans="1:30" ht="24.95" customHeight="1" x14ac:dyDescent="0.2">
      <c r="A1255" s="55" t="str">
        <f t="shared" si="178"/>
        <v>||||||0</v>
      </c>
      <c r="B1255" s="55" t="str">
        <f t="shared" si="179"/>
        <v>||||0</v>
      </c>
      <c r="C1255" s="61" t="str">
        <f t="shared" si="180"/>
        <v>|0</v>
      </c>
      <c r="D1255" s="31"/>
      <c r="E1255" s="31"/>
      <c r="F1255" s="75" t="str">
        <f t="shared" si="181"/>
        <v>/</v>
      </c>
      <c r="G1255" s="31"/>
      <c r="H1255" s="31"/>
      <c r="I1255" s="75" t="str">
        <f t="shared" si="182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83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84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85"/>
        <v>#N/A</v>
      </c>
      <c r="AC1255" s="3" t="e">
        <f t="shared" si="186"/>
        <v>#N/A</v>
      </c>
      <c r="AD1255" s="62"/>
    </row>
    <row r="1256" spans="1:30" ht="24.95" customHeight="1" x14ac:dyDescent="0.2">
      <c r="A1256" s="55" t="str">
        <f t="shared" si="178"/>
        <v>||||||0</v>
      </c>
      <c r="B1256" s="55" t="str">
        <f t="shared" si="179"/>
        <v>||||0</v>
      </c>
      <c r="C1256" s="61" t="str">
        <f t="shared" si="180"/>
        <v>|0</v>
      </c>
      <c r="D1256" s="31"/>
      <c r="E1256" s="31"/>
      <c r="F1256" s="75" t="str">
        <f t="shared" si="181"/>
        <v>/</v>
      </c>
      <c r="G1256" s="31"/>
      <c r="H1256" s="31"/>
      <c r="I1256" s="75" t="str">
        <f t="shared" si="182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83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84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85"/>
        <v>#N/A</v>
      </c>
      <c r="AC1256" s="3" t="e">
        <f t="shared" si="186"/>
        <v>#N/A</v>
      </c>
      <c r="AD1256" s="62"/>
    </row>
    <row r="1257" spans="1:30" ht="24.95" customHeight="1" x14ac:dyDescent="0.2">
      <c r="A1257" s="55" t="str">
        <f t="shared" si="178"/>
        <v>||||||0</v>
      </c>
      <c r="B1257" s="55" t="str">
        <f t="shared" si="179"/>
        <v>||||0</v>
      </c>
      <c r="C1257" s="61" t="str">
        <f t="shared" si="180"/>
        <v>|0</v>
      </c>
      <c r="D1257" s="31"/>
      <c r="E1257" s="31"/>
      <c r="F1257" s="75" t="str">
        <f t="shared" si="181"/>
        <v>/</v>
      </c>
      <c r="G1257" s="31"/>
      <c r="H1257" s="31"/>
      <c r="I1257" s="75" t="str">
        <f t="shared" si="182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83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84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85"/>
        <v>#N/A</v>
      </c>
      <c r="AC1257" s="3" t="e">
        <f t="shared" si="186"/>
        <v>#N/A</v>
      </c>
      <c r="AD1257" s="62"/>
    </row>
    <row r="1258" spans="1:30" ht="24.95" customHeight="1" x14ac:dyDescent="0.2">
      <c r="A1258" s="55" t="str">
        <f t="shared" si="178"/>
        <v>||||||0</v>
      </c>
      <c r="B1258" s="55" t="str">
        <f t="shared" si="179"/>
        <v>||||0</v>
      </c>
      <c r="C1258" s="61" t="str">
        <f t="shared" si="180"/>
        <v>|0</v>
      </c>
      <c r="D1258" s="31"/>
      <c r="E1258" s="31"/>
      <c r="F1258" s="75" t="str">
        <f t="shared" si="181"/>
        <v>/</v>
      </c>
      <c r="G1258" s="31"/>
      <c r="H1258" s="31"/>
      <c r="I1258" s="75" t="str">
        <f t="shared" si="182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83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84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85"/>
        <v>#N/A</v>
      </c>
      <c r="AC1258" s="3" t="e">
        <f t="shared" si="186"/>
        <v>#N/A</v>
      </c>
      <c r="AD1258" s="62"/>
    </row>
    <row r="1259" spans="1:30" ht="24.95" customHeight="1" x14ac:dyDescent="0.2">
      <c r="A1259" s="55" t="str">
        <f t="shared" si="178"/>
        <v>||||||0</v>
      </c>
      <c r="B1259" s="55" t="str">
        <f t="shared" si="179"/>
        <v>||||0</v>
      </c>
      <c r="C1259" s="61" t="str">
        <f t="shared" si="180"/>
        <v>|0</v>
      </c>
      <c r="D1259" s="31"/>
      <c r="E1259" s="31"/>
      <c r="F1259" s="75" t="str">
        <f t="shared" si="181"/>
        <v>/</v>
      </c>
      <c r="G1259" s="31"/>
      <c r="H1259" s="31"/>
      <c r="I1259" s="75" t="str">
        <f t="shared" si="182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83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84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85"/>
        <v>#N/A</v>
      </c>
      <c r="AC1259" s="3" t="e">
        <f t="shared" si="186"/>
        <v>#N/A</v>
      </c>
      <c r="AD1259" s="62"/>
    </row>
    <row r="1260" spans="1:30" ht="24.95" customHeight="1" x14ac:dyDescent="0.2">
      <c r="A1260" s="55" t="str">
        <f t="shared" si="178"/>
        <v>||||||0</v>
      </c>
      <c r="B1260" s="55" t="str">
        <f t="shared" si="179"/>
        <v>||||0</v>
      </c>
      <c r="C1260" s="61" t="str">
        <f t="shared" si="180"/>
        <v>|0</v>
      </c>
      <c r="D1260" s="31"/>
      <c r="E1260" s="31"/>
      <c r="F1260" s="75" t="str">
        <f t="shared" si="181"/>
        <v>/</v>
      </c>
      <c r="G1260" s="31"/>
      <c r="H1260" s="31"/>
      <c r="I1260" s="75" t="str">
        <f t="shared" si="182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83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84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85"/>
        <v>#N/A</v>
      </c>
      <c r="AC1260" s="3" t="e">
        <f t="shared" si="186"/>
        <v>#N/A</v>
      </c>
      <c r="AD1260" s="62"/>
    </row>
    <row r="1261" spans="1:30" ht="24.95" customHeight="1" x14ac:dyDescent="0.2">
      <c r="A1261" s="55" t="str">
        <f t="shared" si="178"/>
        <v>||||||0</v>
      </c>
      <c r="B1261" s="55" t="str">
        <f t="shared" si="179"/>
        <v>||||0</v>
      </c>
      <c r="C1261" s="61" t="str">
        <f t="shared" si="180"/>
        <v>|0</v>
      </c>
      <c r="D1261" s="31"/>
      <c r="E1261" s="31"/>
      <c r="F1261" s="75" t="str">
        <f t="shared" si="181"/>
        <v>/</v>
      </c>
      <c r="G1261" s="31"/>
      <c r="H1261" s="31"/>
      <c r="I1261" s="75" t="str">
        <f t="shared" si="182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83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84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85"/>
        <v>#N/A</v>
      </c>
      <c r="AC1261" s="3" t="e">
        <f t="shared" si="186"/>
        <v>#N/A</v>
      </c>
      <c r="AD1261" s="62"/>
    </row>
    <row r="1262" spans="1:30" ht="24.95" customHeight="1" x14ac:dyDescent="0.2">
      <c r="A1262" s="55" t="str">
        <f t="shared" si="178"/>
        <v>||||||0</v>
      </c>
      <c r="B1262" s="55" t="str">
        <f t="shared" si="179"/>
        <v>||||0</v>
      </c>
      <c r="C1262" s="61" t="str">
        <f t="shared" si="180"/>
        <v>|0</v>
      </c>
      <c r="D1262" s="31"/>
      <c r="E1262" s="31"/>
      <c r="F1262" s="75" t="str">
        <f t="shared" si="181"/>
        <v>/</v>
      </c>
      <c r="G1262" s="31"/>
      <c r="H1262" s="31"/>
      <c r="I1262" s="75" t="str">
        <f t="shared" si="182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83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84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85"/>
        <v>#N/A</v>
      </c>
      <c r="AC1262" s="3" t="e">
        <f t="shared" si="186"/>
        <v>#N/A</v>
      </c>
      <c r="AD1262" s="62"/>
    </row>
    <row r="1263" spans="1:30" ht="24.95" customHeight="1" x14ac:dyDescent="0.2">
      <c r="A1263" s="55" t="str">
        <f t="shared" si="178"/>
        <v>||||||0</v>
      </c>
      <c r="B1263" s="55" t="str">
        <f t="shared" si="179"/>
        <v>||||0</v>
      </c>
      <c r="C1263" s="61" t="str">
        <f t="shared" si="180"/>
        <v>|0</v>
      </c>
      <c r="D1263" s="31"/>
      <c r="E1263" s="31"/>
      <c r="F1263" s="75" t="str">
        <f t="shared" si="181"/>
        <v>/</v>
      </c>
      <c r="G1263" s="31"/>
      <c r="H1263" s="31"/>
      <c r="I1263" s="75" t="str">
        <f t="shared" si="182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83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84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85"/>
        <v>#N/A</v>
      </c>
      <c r="AC1263" s="3" t="e">
        <f t="shared" si="186"/>
        <v>#N/A</v>
      </c>
      <c r="AD1263" s="62"/>
    </row>
    <row r="1264" spans="1:30" ht="24.95" customHeight="1" x14ac:dyDescent="0.2">
      <c r="A1264" s="55" t="str">
        <f t="shared" si="178"/>
        <v>||||||0</v>
      </c>
      <c r="B1264" s="55" t="str">
        <f t="shared" si="179"/>
        <v>||||0</v>
      </c>
      <c r="C1264" s="61" t="str">
        <f t="shared" si="180"/>
        <v>|0</v>
      </c>
      <c r="D1264" s="31"/>
      <c r="E1264" s="31"/>
      <c r="F1264" s="75" t="str">
        <f t="shared" si="181"/>
        <v>/</v>
      </c>
      <c r="G1264" s="31"/>
      <c r="H1264" s="31"/>
      <c r="I1264" s="75" t="str">
        <f t="shared" si="182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83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84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85"/>
        <v>#N/A</v>
      </c>
      <c r="AC1264" s="3" t="e">
        <f t="shared" si="186"/>
        <v>#N/A</v>
      </c>
      <c r="AD1264" s="62"/>
    </row>
    <row r="1265" spans="1:30" ht="24.95" customHeight="1" x14ac:dyDescent="0.2">
      <c r="A1265" s="55" t="str">
        <f t="shared" si="178"/>
        <v>||||||0</v>
      </c>
      <c r="B1265" s="55" t="str">
        <f t="shared" si="179"/>
        <v>||||0</v>
      </c>
      <c r="C1265" s="61" t="str">
        <f t="shared" si="180"/>
        <v>|0</v>
      </c>
      <c r="D1265" s="31"/>
      <c r="E1265" s="31"/>
      <c r="F1265" s="75" t="str">
        <f t="shared" si="181"/>
        <v>/</v>
      </c>
      <c r="G1265" s="31"/>
      <c r="H1265" s="31"/>
      <c r="I1265" s="75" t="str">
        <f t="shared" si="182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83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84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85"/>
        <v>#N/A</v>
      </c>
      <c r="AC1265" s="3" t="e">
        <f t="shared" si="186"/>
        <v>#N/A</v>
      </c>
      <c r="AD1265" s="62"/>
    </row>
    <row r="1266" spans="1:30" ht="24.95" customHeight="1" x14ac:dyDescent="0.2">
      <c r="A1266" s="55" t="str">
        <f t="shared" si="178"/>
        <v>||||||0</v>
      </c>
      <c r="B1266" s="55" t="str">
        <f t="shared" si="179"/>
        <v>||||0</v>
      </c>
      <c r="C1266" s="61" t="str">
        <f t="shared" si="180"/>
        <v>|0</v>
      </c>
      <c r="D1266" s="31"/>
      <c r="E1266" s="31"/>
      <c r="F1266" s="75" t="str">
        <f t="shared" si="181"/>
        <v>/</v>
      </c>
      <c r="G1266" s="31"/>
      <c r="H1266" s="31"/>
      <c r="I1266" s="75" t="str">
        <f t="shared" si="182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83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84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85"/>
        <v>#N/A</v>
      </c>
      <c r="AC1266" s="3" t="e">
        <f t="shared" si="186"/>
        <v>#N/A</v>
      </c>
      <c r="AD1266" s="62"/>
    </row>
    <row r="1267" spans="1:30" ht="24.95" customHeight="1" x14ac:dyDescent="0.2">
      <c r="A1267" s="55" t="str">
        <f t="shared" si="178"/>
        <v>||||||0</v>
      </c>
      <c r="B1267" s="55" t="str">
        <f t="shared" si="179"/>
        <v>||||0</v>
      </c>
      <c r="C1267" s="61" t="str">
        <f t="shared" si="180"/>
        <v>|0</v>
      </c>
      <c r="D1267" s="31"/>
      <c r="E1267" s="31"/>
      <c r="F1267" s="75" t="str">
        <f t="shared" si="181"/>
        <v>/</v>
      </c>
      <c r="G1267" s="31"/>
      <c r="H1267" s="31"/>
      <c r="I1267" s="75" t="str">
        <f t="shared" si="182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83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84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85"/>
        <v>#N/A</v>
      </c>
      <c r="AC1267" s="3" t="e">
        <f t="shared" si="186"/>
        <v>#N/A</v>
      </c>
      <c r="AD1267" s="62"/>
    </row>
    <row r="1268" spans="1:30" ht="24.95" customHeight="1" x14ac:dyDescent="0.2">
      <c r="A1268" s="55" t="str">
        <f t="shared" si="178"/>
        <v>||||||0</v>
      </c>
      <c r="B1268" s="55" t="str">
        <f t="shared" si="179"/>
        <v>||||0</v>
      </c>
      <c r="C1268" s="61" t="str">
        <f t="shared" si="180"/>
        <v>|0</v>
      </c>
      <c r="D1268" s="31"/>
      <c r="E1268" s="31"/>
      <c r="F1268" s="75" t="str">
        <f t="shared" si="181"/>
        <v>/</v>
      </c>
      <c r="G1268" s="31"/>
      <c r="H1268" s="31"/>
      <c r="I1268" s="75" t="str">
        <f t="shared" si="182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83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84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85"/>
        <v>#N/A</v>
      </c>
      <c r="AC1268" s="3" t="e">
        <f t="shared" si="186"/>
        <v>#N/A</v>
      </c>
      <c r="AD1268" s="62"/>
    </row>
    <row r="1269" spans="1:30" ht="24.95" customHeight="1" x14ac:dyDescent="0.2">
      <c r="A1269" s="55" t="str">
        <f t="shared" si="178"/>
        <v>||||||0</v>
      </c>
      <c r="B1269" s="55" t="str">
        <f t="shared" si="179"/>
        <v>||||0</v>
      </c>
      <c r="C1269" s="61" t="str">
        <f t="shared" si="180"/>
        <v>|0</v>
      </c>
      <c r="D1269" s="31"/>
      <c r="E1269" s="31"/>
      <c r="F1269" s="75" t="str">
        <f t="shared" si="181"/>
        <v>/</v>
      </c>
      <c r="G1269" s="31"/>
      <c r="H1269" s="31"/>
      <c r="I1269" s="75" t="str">
        <f t="shared" si="182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83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84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85"/>
        <v>#N/A</v>
      </c>
      <c r="AC1269" s="3" t="e">
        <f t="shared" si="186"/>
        <v>#N/A</v>
      </c>
      <c r="AD1269" s="62"/>
    </row>
    <row r="1270" spans="1:30" ht="24.95" customHeight="1" x14ac:dyDescent="0.2">
      <c r="A1270" s="55" t="str">
        <f t="shared" si="178"/>
        <v>||||||0</v>
      </c>
      <c r="B1270" s="55" t="str">
        <f t="shared" si="179"/>
        <v>||||0</v>
      </c>
      <c r="C1270" s="61" t="str">
        <f t="shared" si="180"/>
        <v>|0</v>
      </c>
      <c r="D1270" s="31"/>
      <c r="E1270" s="31"/>
      <c r="F1270" s="75" t="str">
        <f t="shared" si="181"/>
        <v>/</v>
      </c>
      <c r="G1270" s="31"/>
      <c r="H1270" s="31"/>
      <c r="I1270" s="75" t="str">
        <f t="shared" si="182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83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84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85"/>
        <v>#N/A</v>
      </c>
      <c r="AC1270" s="3" t="e">
        <f t="shared" si="186"/>
        <v>#N/A</v>
      </c>
      <c r="AD1270" s="62"/>
    </row>
    <row r="1271" spans="1:30" ht="24.95" customHeight="1" x14ac:dyDescent="0.2">
      <c r="A1271" s="55" t="str">
        <f t="shared" si="178"/>
        <v>||||||0</v>
      </c>
      <c r="B1271" s="55" t="str">
        <f t="shared" si="179"/>
        <v>||||0</v>
      </c>
      <c r="C1271" s="61" t="str">
        <f t="shared" si="180"/>
        <v>|0</v>
      </c>
      <c r="D1271" s="31"/>
      <c r="E1271" s="31"/>
      <c r="F1271" s="75" t="str">
        <f t="shared" si="181"/>
        <v>/</v>
      </c>
      <c r="G1271" s="31"/>
      <c r="H1271" s="31"/>
      <c r="I1271" s="75" t="str">
        <f t="shared" si="182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83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84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85"/>
        <v>#N/A</v>
      </c>
      <c r="AC1271" s="3" t="e">
        <f t="shared" si="186"/>
        <v>#N/A</v>
      </c>
      <c r="AD1271" s="62"/>
    </row>
    <row r="1272" spans="1:30" ht="24.95" customHeight="1" x14ac:dyDescent="0.2">
      <c r="A1272" s="55" t="str">
        <f t="shared" si="178"/>
        <v>||||||0</v>
      </c>
      <c r="B1272" s="55" t="str">
        <f t="shared" si="179"/>
        <v>||||0</v>
      </c>
      <c r="C1272" s="61" t="str">
        <f t="shared" si="180"/>
        <v>|0</v>
      </c>
      <c r="D1272" s="31"/>
      <c r="E1272" s="31"/>
      <c r="F1272" s="75" t="str">
        <f t="shared" si="181"/>
        <v>/</v>
      </c>
      <c r="G1272" s="31"/>
      <c r="H1272" s="31"/>
      <c r="I1272" s="75" t="str">
        <f t="shared" si="182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83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84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85"/>
        <v>#N/A</v>
      </c>
      <c r="AC1272" s="3" t="e">
        <f t="shared" si="186"/>
        <v>#N/A</v>
      </c>
      <c r="AD1272" s="62"/>
    </row>
    <row r="1273" spans="1:30" ht="24.95" customHeight="1" x14ac:dyDescent="0.2">
      <c r="A1273" s="55" t="str">
        <f t="shared" si="178"/>
        <v>||||||0</v>
      </c>
      <c r="B1273" s="55" t="str">
        <f t="shared" si="179"/>
        <v>||||0</v>
      </c>
      <c r="C1273" s="61" t="str">
        <f t="shared" si="180"/>
        <v>|0</v>
      </c>
      <c r="D1273" s="31"/>
      <c r="E1273" s="31"/>
      <c r="F1273" s="75" t="str">
        <f t="shared" si="181"/>
        <v>/</v>
      </c>
      <c r="G1273" s="31"/>
      <c r="H1273" s="31"/>
      <c r="I1273" s="75" t="str">
        <f t="shared" si="182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83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84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85"/>
        <v>#N/A</v>
      </c>
      <c r="AC1273" s="3" t="e">
        <f t="shared" si="186"/>
        <v>#N/A</v>
      </c>
      <c r="AD1273" s="62"/>
    </row>
    <row r="1274" spans="1:30" ht="24.95" customHeight="1" x14ac:dyDescent="0.2">
      <c r="A1274" s="55" t="str">
        <f t="shared" si="178"/>
        <v>||||||0</v>
      </c>
      <c r="B1274" s="55" t="str">
        <f t="shared" si="179"/>
        <v>||||0</v>
      </c>
      <c r="C1274" s="61" t="str">
        <f t="shared" si="180"/>
        <v>|0</v>
      </c>
      <c r="D1274" s="31"/>
      <c r="E1274" s="31"/>
      <c r="F1274" s="75" t="str">
        <f t="shared" si="181"/>
        <v>/</v>
      </c>
      <c r="G1274" s="31"/>
      <c r="H1274" s="31"/>
      <c r="I1274" s="75" t="str">
        <f t="shared" si="182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83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84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85"/>
        <v>#N/A</v>
      </c>
      <c r="AC1274" s="3" t="e">
        <f t="shared" si="186"/>
        <v>#N/A</v>
      </c>
      <c r="AD1274" s="62"/>
    </row>
    <row r="1275" spans="1:30" ht="24.95" customHeight="1" x14ac:dyDescent="0.2">
      <c r="A1275" s="55" t="str">
        <f t="shared" si="178"/>
        <v>||||||0</v>
      </c>
      <c r="B1275" s="55" t="str">
        <f t="shared" si="179"/>
        <v>||||0</v>
      </c>
      <c r="C1275" s="61" t="str">
        <f t="shared" si="180"/>
        <v>|0</v>
      </c>
      <c r="D1275" s="31"/>
      <c r="E1275" s="31"/>
      <c r="F1275" s="75" t="str">
        <f t="shared" si="181"/>
        <v>/</v>
      </c>
      <c r="G1275" s="31"/>
      <c r="H1275" s="31"/>
      <c r="I1275" s="75" t="str">
        <f t="shared" si="182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83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84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85"/>
        <v>#N/A</v>
      </c>
      <c r="AC1275" s="3" t="e">
        <f t="shared" si="186"/>
        <v>#N/A</v>
      </c>
      <c r="AD1275" s="62"/>
    </row>
    <row r="1276" spans="1:30" ht="24.95" customHeight="1" x14ac:dyDescent="0.2">
      <c r="A1276" s="55" t="str">
        <f t="shared" si="178"/>
        <v>||||||0</v>
      </c>
      <c r="B1276" s="55" t="str">
        <f t="shared" si="179"/>
        <v>||||0</v>
      </c>
      <c r="C1276" s="61" t="str">
        <f t="shared" si="180"/>
        <v>|0</v>
      </c>
      <c r="D1276" s="31"/>
      <c r="E1276" s="31"/>
      <c r="F1276" s="75" t="str">
        <f t="shared" si="181"/>
        <v>/</v>
      </c>
      <c r="G1276" s="31"/>
      <c r="H1276" s="31"/>
      <c r="I1276" s="75" t="str">
        <f t="shared" si="182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83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84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85"/>
        <v>#N/A</v>
      </c>
      <c r="AC1276" s="3" t="e">
        <f t="shared" si="186"/>
        <v>#N/A</v>
      </c>
      <c r="AD1276" s="62"/>
    </row>
    <row r="1277" spans="1:30" ht="24.95" customHeight="1" x14ac:dyDescent="0.2">
      <c r="A1277" s="55" t="str">
        <f t="shared" si="178"/>
        <v>||||||0</v>
      </c>
      <c r="B1277" s="55" t="str">
        <f t="shared" si="179"/>
        <v>||||0</v>
      </c>
      <c r="C1277" s="61" t="str">
        <f t="shared" si="180"/>
        <v>|0</v>
      </c>
      <c r="D1277" s="31"/>
      <c r="E1277" s="31"/>
      <c r="F1277" s="75" t="str">
        <f t="shared" si="181"/>
        <v>/</v>
      </c>
      <c r="G1277" s="31"/>
      <c r="H1277" s="31"/>
      <c r="I1277" s="75" t="str">
        <f t="shared" si="182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83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84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85"/>
        <v>#N/A</v>
      </c>
      <c r="AC1277" s="3" t="e">
        <f t="shared" si="186"/>
        <v>#N/A</v>
      </c>
      <c r="AD1277" s="62"/>
    </row>
    <row r="1278" spans="1:30" ht="24.95" customHeight="1" x14ac:dyDescent="0.2">
      <c r="A1278" s="55" t="str">
        <f t="shared" si="178"/>
        <v>||||||0</v>
      </c>
      <c r="B1278" s="55" t="str">
        <f t="shared" si="179"/>
        <v>||||0</v>
      </c>
      <c r="C1278" s="61" t="str">
        <f t="shared" si="180"/>
        <v>|0</v>
      </c>
      <c r="D1278" s="31"/>
      <c r="E1278" s="31"/>
      <c r="F1278" s="75" t="str">
        <f t="shared" si="181"/>
        <v>/</v>
      </c>
      <c r="G1278" s="31"/>
      <c r="H1278" s="31"/>
      <c r="I1278" s="75" t="str">
        <f t="shared" si="182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83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84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85"/>
        <v>#N/A</v>
      </c>
      <c r="AC1278" s="3" t="e">
        <f t="shared" si="186"/>
        <v>#N/A</v>
      </c>
      <c r="AD1278" s="62"/>
    </row>
    <row r="1279" spans="1:30" ht="24.95" customHeight="1" x14ac:dyDescent="0.2">
      <c r="A1279" s="55" t="str">
        <f t="shared" si="178"/>
        <v>||||||0</v>
      </c>
      <c r="B1279" s="55" t="str">
        <f t="shared" si="179"/>
        <v>||||0</v>
      </c>
      <c r="C1279" s="61" t="str">
        <f t="shared" si="180"/>
        <v>|0</v>
      </c>
      <c r="D1279" s="31"/>
      <c r="E1279" s="31"/>
      <c r="F1279" s="75" t="str">
        <f t="shared" si="181"/>
        <v>/</v>
      </c>
      <c r="G1279" s="31"/>
      <c r="H1279" s="31"/>
      <c r="I1279" s="75" t="str">
        <f t="shared" si="182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83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84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85"/>
        <v>#N/A</v>
      </c>
      <c r="AC1279" s="3" t="e">
        <f t="shared" si="186"/>
        <v>#N/A</v>
      </c>
      <c r="AD1279" s="62"/>
    </row>
    <row r="1280" spans="1:30" ht="24.95" customHeight="1" x14ac:dyDescent="0.2">
      <c r="A1280" s="55" t="str">
        <f t="shared" si="178"/>
        <v>||||||0</v>
      </c>
      <c r="B1280" s="55" t="str">
        <f t="shared" si="179"/>
        <v>||||0</v>
      </c>
      <c r="C1280" s="61" t="str">
        <f t="shared" si="180"/>
        <v>|0</v>
      </c>
      <c r="D1280" s="31"/>
      <c r="E1280" s="31"/>
      <c r="F1280" s="75" t="str">
        <f t="shared" si="181"/>
        <v>/</v>
      </c>
      <c r="G1280" s="31"/>
      <c r="H1280" s="31"/>
      <c r="I1280" s="75" t="str">
        <f t="shared" si="182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83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84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85"/>
        <v>#N/A</v>
      </c>
      <c r="AC1280" s="3" t="e">
        <f t="shared" si="186"/>
        <v>#N/A</v>
      </c>
      <c r="AD1280" s="62"/>
    </row>
    <row r="1281" spans="1:30" ht="24.95" customHeight="1" x14ac:dyDescent="0.2">
      <c r="A1281" s="55" t="str">
        <f t="shared" si="178"/>
        <v>||||||0</v>
      </c>
      <c r="B1281" s="55" t="str">
        <f t="shared" si="179"/>
        <v>||||0</v>
      </c>
      <c r="C1281" s="61" t="str">
        <f t="shared" si="180"/>
        <v>|0</v>
      </c>
      <c r="D1281" s="31"/>
      <c r="E1281" s="31"/>
      <c r="F1281" s="75" t="str">
        <f t="shared" si="181"/>
        <v>/</v>
      </c>
      <c r="G1281" s="31"/>
      <c r="H1281" s="31"/>
      <c r="I1281" s="75" t="str">
        <f t="shared" si="182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83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84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85"/>
        <v>#N/A</v>
      </c>
      <c r="AC1281" s="3" t="e">
        <f t="shared" si="186"/>
        <v>#N/A</v>
      </c>
      <c r="AD1281" s="62"/>
    </row>
    <row r="1282" spans="1:30" ht="24.95" customHeight="1" x14ac:dyDescent="0.2">
      <c r="A1282" s="55" t="str">
        <f t="shared" si="178"/>
        <v>||||||0</v>
      </c>
      <c r="B1282" s="55" t="str">
        <f t="shared" si="179"/>
        <v>||||0</v>
      </c>
      <c r="C1282" s="61" t="str">
        <f t="shared" si="180"/>
        <v>|0</v>
      </c>
      <c r="D1282" s="31"/>
      <c r="E1282" s="31"/>
      <c r="F1282" s="75" t="str">
        <f t="shared" si="181"/>
        <v>/</v>
      </c>
      <c r="G1282" s="31"/>
      <c r="H1282" s="31"/>
      <c r="I1282" s="75" t="str">
        <f t="shared" si="182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83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84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85"/>
        <v>#N/A</v>
      </c>
      <c r="AC1282" s="3" t="e">
        <f t="shared" si="186"/>
        <v>#N/A</v>
      </c>
      <c r="AD1282" s="62"/>
    </row>
    <row r="1283" spans="1:30" ht="24.95" customHeight="1" x14ac:dyDescent="0.2">
      <c r="A1283" s="55" t="str">
        <f t="shared" si="178"/>
        <v>||||||0</v>
      </c>
      <c r="B1283" s="55" t="str">
        <f t="shared" si="179"/>
        <v>||||0</v>
      </c>
      <c r="C1283" s="61" t="str">
        <f t="shared" si="180"/>
        <v>|0</v>
      </c>
      <c r="D1283" s="31"/>
      <c r="E1283" s="31"/>
      <c r="F1283" s="75" t="str">
        <f t="shared" si="181"/>
        <v>/</v>
      </c>
      <c r="G1283" s="31"/>
      <c r="H1283" s="31"/>
      <c r="I1283" s="75" t="str">
        <f t="shared" si="182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83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84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85"/>
        <v>#N/A</v>
      </c>
      <c r="AC1283" s="3" t="e">
        <f t="shared" si="186"/>
        <v>#N/A</v>
      </c>
      <c r="AD1283" s="62"/>
    </row>
    <row r="1284" spans="1:30" ht="24.95" customHeight="1" x14ac:dyDescent="0.2">
      <c r="A1284" s="55" t="str">
        <f t="shared" si="178"/>
        <v>||||||0</v>
      </c>
      <c r="B1284" s="55" t="str">
        <f t="shared" si="179"/>
        <v>||||0</v>
      </c>
      <c r="C1284" s="61" t="str">
        <f t="shared" si="180"/>
        <v>|0</v>
      </c>
      <c r="D1284" s="31"/>
      <c r="E1284" s="31"/>
      <c r="F1284" s="75" t="str">
        <f t="shared" si="181"/>
        <v>/</v>
      </c>
      <c r="G1284" s="31"/>
      <c r="H1284" s="31"/>
      <c r="I1284" s="75" t="str">
        <f t="shared" si="182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83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84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85"/>
        <v>#N/A</v>
      </c>
      <c r="AC1284" s="3" t="e">
        <f t="shared" si="186"/>
        <v>#N/A</v>
      </c>
      <c r="AD1284" s="62"/>
    </row>
    <row r="1285" spans="1:30" ht="24.95" customHeight="1" x14ac:dyDescent="0.2">
      <c r="A1285" s="55" t="str">
        <f t="shared" ref="A1285:A1348" si="187">D1285&amp;"|"&amp;E1285&amp;"|"&amp;G1285&amp;"|"&amp;H1285&amp;"|"&amp;L1285&amp;"|"&amp;N1285&amp;"|"&amp;U1285</f>
        <v>||||||0</v>
      </c>
      <c r="B1285" s="55" t="str">
        <f t="shared" ref="B1285:B1348" si="188">D1285&amp;"|"&amp;E1285&amp;"|"&amp;G1285&amp;"|"&amp;H1285&amp;"|"&amp;X1285</f>
        <v>||||0</v>
      </c>
      <c r="C1285" s="61" t="str">
        <f t="shared" ref="C1285:C1348" si="189">E1285&amp;"|"&amp;X1285</f>
        <v>|0</v>
      </c>
      <c r="D1285" s="31"/>
      <c r="E1285" s="31"/>
      <c r="F1285" s="75" t="str">
        <f t="shared" ref="F1285:F1348" si="190">G1285&amp;"/"&amp;H1285</f>
        <v>/</v>
      </c>
      <c r="G1285" s="31"/>
      <c r="H1285" s="31"/>
      <c r="I1285" s="75" t="str">
        <f t="shared" ref="I1285:I1348" si="191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92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93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94">IF(X1285&lt;&gt;"Liquidação Cancelada",Y1285-Z1285,"Liquidação Cancelada")</f>
        <v>#N/A</v>
      </c>
      <c r="AC1285" s="3" t="e">
        <f t="shared" ref="AC1285:AC1348" si="195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7"/>
        <v>||||||0</v>
      </c>
      <c r="B1286" s="55" t="str">
        <f t="shared" si="188"/>
        <v>||||0</v>
      </c>
      <c r="C1286" s="61" t="str">
        <f t="shared" si="189"/>
        <v>|0</v>
      </c>
      <c r="D1286" s="31"/>
      <c r="E1286" s="31"/>
      <c r="F1286" s="75" t="str">
        <f t="shared" si="190"/>
        <v>/</v>
      </c>
      <c r="G1286" s="31"/>
      <c r="H1286" s="31"/>
      <c r="I1286" s="75" t="str">
        <f t="shared" si="191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92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93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94"/>
        <v>#N/A</v>
      </c>
      <c r="AC1286" s="3" t="e">
        <f t="shared" si="195"/>
        <v>#N/A</v>
      </c>
      <c r="AD1286" s="62"/>
    </row>
    <row r="1287" spans="1:30" ht="24.95" customHeight="1" x14ac:dyDescent="0.2">
      <c r="A1287" s="55" t="str">
        <f t="shared" si="187"/>
        <v>||||||0</v>
      </c>
      <c r="B1287" s="55" t="str">
        <f t="shared" si="188"/>
        <v>||||0</v>
      </c>
      <c r="C1287" s="61" t="str">
        <f t="shared" si="189"/>
        <v>|0</v>
      </c>
      <c r="D1287" s="31"/>
      <c r="E1287" s="31"/>
      <c r="F1287" s="75" t="str">
        <f t="shared" si="190"/>
        <v>/</v>
      </c>
      <c r="G1287" s="31"/>
      <c r="H1287" s="31"/>
      <c r="I1287" s="75" t="str">
        <f t="shared" si="191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92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93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94"/>
        <v>#N/A</v>
      </c>
      <c r="AC1287" s="3" t="e">
        <f t="shared" si="195"/>
        <v>#N/A</v>
      </c>
      <c r="AD1287" s="62"/>
    </row>
    <row r="1288" spans="1:30" ht="24.95" customHeight="1" x14ac:dyDescent="0.2">
      <c r="A1288" s="55" t="str">
        <f t="shared" si="187"/>
        <v>||||||0</v>
      </c>
      <c r="B1288" s="55" t="str">
        <f t="shared" si="188"/>
        <v>||||0</v>
      </c>
      <c r="C1288" s="61" t="str">
        <f t="shared" si="189"/>
        <v>|0</v>
      </c>
      <c r="D1288" s="31"/>
      <c r="E1288" s="31"/>
      <c r="F1288" s="75" t="str">
        <f t="shared" si="190"/>
        <v>/</v>
      </c>
      <c r="G1288" s="31"/>
      <c r="H1288" s="31"/>
      <c r="I1288" s="75" t="str">
        <f t="shared" si="191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92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93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94"/>
        <v>#N/A</v>
      </c>
      <c r="AC1288" s="3" t="e">
        <f t="shared" si="195"/>
        <v>#N/A</v>
      </c>
      <c r="AD1288" s="62"/>
    </row>
    <row r="1289" spans="1:30" ht="24.95" customHeight="1" x14ac:dyDescent="0.2">
      <c r="A1289" s="55" t="str">
        <f t="shared" si="187"/>
        <v>||||||0</v>
      </c>
      <c r="B1289" s="55" t="str">
        <f t="shared" si="188"/>
        <v>||||0</v>
      </c>
      <c r="C1289" s="61" t="str">
        <f t="shared" si="189"/>
        <v>|0</v>
      </c>
      <c r="D1289" s="31"/>
      <c r="E1289" s="31"/>
      <c r="F1289" s="75" t="str">
        <f t="shared" si="190"/>
        <v>/</v>
      </c>
      <c r="G1289" s="31"/>
      <c r="H1289" s="31"/>
      <c r="I1289" s="75" t="str">
        <f t="shared" si="191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92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93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94"/>
        <v>#N/A</v>
      </c>
      <c r="AC1289" s="3" t="e">
        <f t="shared" si="195"/>
        <v>#N/A</v>
      </c>
      <c r="AD1289" s="62"/>
    </row>
    <row r="1290" spans="1:30" ht="24.95" customHeight="1" x14ac:dyDescent="0.2">
      <c r="A1290" s="55" t="str">
        <f t="shared" si="187"/>
        <v>||||||0</v>
      </c>
      <c r="B1290" s="55" t="str">
        <f t="shared" si="188"/>
        <v>||||0</v>
      </c>
      <c r="C1290" s="61" t="str">
        <f t="shared" si="189"/>
        <v>|0</v>
      </c>
      <c r="D1290" s="31"/>
      <c r="E1290" s="31"/>
      <c r="F1290" s="75" t="str">
        <f t="shared" si="190"/>
        <v>/</v>
      </c>
      <c r="G1290" s="31"/>
      <c r="H1290" s="31"/>
      <c r="I1290" s="75" t="str">
        <f t="shared" si="191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92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93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94"/>
        <v>#N/A</v>
      </c>
      <c r="AC1290" s="3" t="e">
        <f t="shared" si="195"/>
        <v>#N/A</v>
      </c>
      <c r="AD1290" s="62"/>
    </row>
    <row r="1291" spans="1:30" ht="24.95" customHeight="1" x14ac:dyDescent="0.2">
      <c r="A1291" s="55" t="str">
        <f t="shared" si="187"/>
        <v>||||||0</v>
      </c>
      <c r="B1291" s="55" t="str">
        <f t="shared" si="188"/>
        <v>||||0</v>
      </c>
      <c r="C1291" s="61" t="str">
        <f t="shared" si="189"/>
        <v>|0</v>
      </c>
      <c r="D1291" s="31"/>
      <c r="E1291" s="31"/>
      <c r="F1291" s="75" t="str">
        <f t="shared" si="190"/>
        <v>/</v>
      </c>
      <c r="G1291" s="31"/>
      <c r="H1291" s="31"/>
      <c r="I1291" s="75" t="str">
        <f t="shared" si="191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92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93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94"/>
        <v>#N/A</v>
      </c>
      <c r="AC1291" s="3" t="e">
        <f t="shared" si="195"/>
        <v>#N/A</v>
      </c>
      <c r="AD1291" s="62"/>
    </row>
    <row r="1292" spans="1:30" ht="24.95" customHeight="1" x14ac:dyDescent="0.2">
      <c r="A1292" s="55" t="str">
        <f t="shared" si="187"/>
        <v>||||||0</v>
      </c>
      <c r="B1292" s="55" t="str">
        <f t="shared" si="188"/>
        <v>||||0</v>
      </c>
      <c r="C1292" s="61" t="str">
        <f t="shared" si="189"/>
        <v>|0</v>
      </c>
      <c r="D1292" s="31"/>
      <c r="E1292" s="31"/>
      <c r="F1292" s="75" t="str">
        <f t="shared" si="190"/>
        <v>/</v>
      </c>
      <c r="G1292" s="31"/>
      <c r="H1292" s="31"/>
      <c r="I1292" s="75" t="str">
        <f t="shared" si="191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92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93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94"/>
        <v>#N/A</v>
      </c>
      <c r="AC1292" s="3" t="e">
        <f t="shared" si="195"/>
        <v>#N/A</v>
      </c>
      <c r="AD1292" s="62"/>
    </row>
    <row r="1293" spans="1:30" ht="24.95" customHeight="1" x14ac:dyDescent="0.2">
      <c r="A1293" s="55" t="str">
        <f t="shared" si="187"/>
        <v>||||||0</v>
      </c>
      <c r="B1293" s="55" t="str">
        <f t="shared" si="188"/>
        <v>||||0</v>
      </c>
      <c r="C1293" s="61" t="str">
        <f t="shared" si="189"/>
        <v>|0</v>
      </c>
      <c r="D1293" s="31"/>
      <c r="E1293" s="31"/>
      <c r="F1293" s="75" t="str">
        <f t="shared" si="190"/>
        <v>/</v>
      </c>
      <c r="G1293" s="31"/>
      <c r="H1293" s="31"/>
      <c r="I1293" s="75" t="str">
        <f t="shared" si="191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92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93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94"/>
        <v>#N/A</v>
      </c>
      <c r="AC1293" s="3" t="e">
        <f t="shared" si="195"/>
        <v>#N/A</v>
      </c>
      <c r="AD1293" s="62"/>
    </row>
    <row r="1294" spans="1:30" ht="24.95" customHeight="1" x14ac:dyDescent="0.2">
      <c r="A1294" s="55" t="str">
        <f t="shared" si="187"/>
        <v>||||||0</v>
      </c>
      <c r="B1294" s="55" t="str">
        <f t="shared" si="188"/>
        <v>||||0</v>
      </c>
      <c r="C1294" s="61" t="str">
        <f t="shared" si="189"/>
        <v>|0</v>
      </c>
      <c r="D1294" s="31"/>
      <c r="E1294" s="31"/>
      <c r="F1294" s="75" t="str">
        <f t="shared" si="190"/>
        <v>/</v>
      </c>
      <c r="G1294" s="31"/>
      <c r="H1294" s="31"/>
      <c r="I1294" s="75" t="str">
        <f t="shared" si="191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92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93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94"/>
        <v>#N/A</v>
      </c>
      <c r="AC1294" s="3" t="e">
        <f t="shared" si="195"/>
        <v>#N/A</v>
      </c>
      <c r="AD1294" s="62"/>
    </row>
    <row r="1295" spans="1:30" ht="24.95" customHeight="1" x14ac:dyDescent="0.2">
      <c r="A1295" s="55" t="str">
        <f t="shared" si="187"/>
        <v>||||||0</v>
      </c>
      <c r="B1295" s="55" t="str">
        <f t="shared" si="188"/>
        <v>||||0</v>
      </c>
      <c r="C1295" s="61" t="str">
        <f t="shared" si="189"/>
        <v>|0</v>
      </c>
      <c r="D1295" s="31"/>
      <c r="E1295" s="31"/>
      <c r="F1295" s="75" t="str">
        <f t="shared" si="190"/>
        <v>/</v>
      </c>
      <c r="G1295" s="31"/>
      <c r="H1295" s="31"/>
      <c r="I1295" s="75" t="str">
        <f t="shared" si="191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92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93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94"/>
        <v>#N/A</v>
      </c>
      <c r="AC1295" s="3" t="e">
        <f t="shared" si="195"/>
        <v>#N/A</v>
      </c>
      <c r="AD1295" s="62"/>
    </row>
    <row r="1296" spans="1:30" ht="24.95" customHeight="1" x14ac:dyDescent="0.2">
      <c r="A1296" s="55" t="str">
        <f t="shared" si="187"/>
        <v>||||||0</v>
      </c>
      <c r="B1296" s="55" t="str">
        <f t="shared" si="188"/>
        <v>||||0</v>
      </c>
      <c r="C1296" s="61" t="str">
        <f t="shared" si="189"/>
        <v>|0</v>
      </c>
      <c r="D1296" s="31"/>
      <c r="E1296" s="31"/>
      <c r="F1296" s="75" t="str">
        <f t="shared" si="190"/>
        <v>/</v>
      </c>
      <c r="G1296" s="31"/>
      <c r="H1296" s="31"/>
      <c r="I1296" s="75" t="str">
        <f t="shared" si="191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92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93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94"/>
        <v>#N/A</v>
      </c>
      <c r="AC1296" s="3" t="e">
        <f t="shared" si="195"/>
        <v>#N/A</v>
      </c>
      <c r="AD1296" s="62"/>
    </row>
    <row r="1297" spans="1:30" ht="24.95" customHeight="1" x14ac:dyDescent="0.2">
      <c r="A1297" s="55" t="str">
        <f t="shared" si="187"/>
        <v>||||||0</v>
      </c>
      <c r="B1297" s="55" t="str">
        <f t="shared" si="188"/>
        <v>||||0</v>
      </c>
      <c r="C1297" s="61" t="str">
        <f t="shared" si="189"/>
        <v>|0</v>
      </c>
      <c r="D1297" s="31"/>
      <c r="E1297" s="31"/>
      <c r="F1297" s="75" t="str">
        <f t="shared" si="190"/>
        <v>/</v>
      </c>
      <c r="G1297" s="31"/>
      <c r="H1297" s="31"/>
      <c r="I1297" s="75" t="str">
        <f t="shared" si="191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92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93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94"/>
        <v>#N/A</v>
      </c>
      <c r="AC1297" s="3" t="e">
        <f t="shared" si="195"/>
        <v>#N/A</v>
      </c>
      <c r="AD1297" s="62"/>
    </row>
    <row r="1298" spans="1:30" ht="24.95" customHeight="1" x14ac:dyDescent="0.2">
      <c r="A1298" s="55" t="str">
        <f t="shared" si="187"/>
        <v>||||||0</v>
      </c>
      <c r="B1298" s="55" t="str">
        <f t="shared" si="188"/>
        <v>||||0</v>
      </c>
      <c r="C1298" s="61" t="str">
        <f t="shared" si="189"/>
        <v>|0</v>
      </c>
      <c r="D1298" s="31"/>
      <c r="E1298" s="31"/>
      <c r="F1298" s="75" t="str">
        <f t="shared" si="190"/>
        <v>/</v>
      </c>
      <c r="G1298" s="31"/>
      <c r="H1298" s="31"/>
      <c r="I1298" s="75" t="str">
        <f t="shared" si="191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92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93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94"/>
        <v>#N/A</v>
      </c>
      <c r="AC1298" s="3" t="e">
        <f t="shared" si="195"/>
        <v>#N/A</v>
      </c>
      <c r="AD1298" s="62"/>
    </row>
    <row r="1299" spans="1:30" ht="24.95" customHeight="1" x14ac:dyDescent="0.2">
      <c r="A1299" s="55" t="str">
        <f t="shared" si="187"/>
        <v>||||||0</v>
      </c>
      <c r="B1299" s="55" t="str">
        <f t="shared" si="188"/>
        <v>||||0</v>
      </c>
      <c r="C1299" s="61" t="str">
        <f t="shared" si="189"/>
        <v>|0</v>
      </c>
      <c r="D1299" s="31"/>
      <c r="E1299" s="31"/>
      <c r="F1299" s="75" t="str">
        <f t="shared" si="190"/>
        <v>/</v>
      </c>
      <c r="G1299" s="31"/>
      <c r="H1299" s="31"/>
      <c r="I1299" s="75" t="str">
        <f t="shared" si="191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92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93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94"/>
        <v>#N/A</v>
      </c>
      <c r="AC1299" s="3" t="e">
        <f t="shared" si="195"/>
        <v>#N/A</v>
      </c>
      <c r="AD1299" s="62"/>
    </row>
    <row r="1300" spans="1:30" ht="24.95" customHeight="1" x14ac:dyDescent="0.2">
      <c r="A1300" s="55" t="str">
        <f t="shared" si="187"/>
        <v>||||||0</v>
      </c>
      <c r="B1300" s="55" t="str">
        <f t="shared" si="188"/>
        <v>||||0</v>
      </c>
      <c r="C1300" s="61" t="str">
        <f t="shared" si="189"/>
        <v>|0</v>
      </c>
      <c r="D1300" s="31"/>
      <c r="E1300" s="31"/>
      <c r="F1300" s="75" t="str">
        <f t="shared" si="190"/>
        <v>/</v>
      </c>
      <c r="G1300" s="31"/>
      <c r="H1300" s="31"/>
      <c r="I1300" s="75" t="str">
        <f t="shared" si="191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92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93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94"/>
        <v>#N/A</v>
      </c>
      <c r="AC1300" s="3" t="e">
        <f t="shared" si="195"/>
        <v>#N/A</v>
      </c>
      <c r="AD1300" s="62"/>
    </row>
    <row r="1301" spans="1:30" ht="24.95" customHeight="1" x14ac:dyDescent="0.2">
      <c r="A1301" s="55" t="str">
        <f t="shared" si="187"/>
        <v>||||||0</v>
      </c>
      <c r="B1301" s="55" t="str">
        <f t="shared" si="188"/>
        <v>||||0</v>
      </c>
      <c r="C1301" s="61" t="str">
        <f t="shared" si="189"/>
        <v>|0</v>
      </c>
      <c r="D1301" s="31"/>
      <c r="E1301" s="31"/>
      <c r="F1301" s="75" t="str">
        <f t="shared" si="190"/>
        <v>/</v>
      </c>
      <c r="G1301" s="31"/>
      <c r="H1301" s="31"/>
      <c r="I1301" s="75" t="str">
        <f t="shared" si="191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92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93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94"/>
        <v>#N/A</v>
      </c>
      <c r="AC1301" s="3" t="e">
        <f t="shared" si="195"/>
        <v>#N/A</v>
      </c>
      <c r="AD1301" s="62"/>
    </row>
    <row r="1302" spans="1:30" ht="24.95" customHeight="1" x14ac:dyDescent="0.2">
      <c r="A1302" s="55" t="str">
        <f t="shared" si="187"/>
        <v>||||||0</v>
      </c>
      <c r="B1302" s="55" t="str">
        <f t="shared" si="188"/>
        <v>||||0</v>
      </c>
      <c r="C1302" s="61" t="str">
        <f t="shared" si="189"/>
        <v>|0</v>
      </c>
      <c r="D1302" s="31"/>
      <c r="E1302" s="31"/>
      <c r="F1302" s="75" t="str">
        <f t="shared" si="190"/>
        <v>/</v>
      </c>
      <c r="G1302" s="31"/>
      <c r="H1302" s="31"/>
      <c r="I1302" s="75" t="str">
        <f t="shared" si="191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92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93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94"/>
        <v>#N/A</v>
      </c>
      <c r="AC1302" s="3" t="e">
        <f t="shared" si="195"/>
        <v>#N/A</v>
      </c>
      <c r="AD1302" s="62"/>
    </row>
    <row r="1303" spans="1:30" ht="24.95" customHeight="1" x14ac:dyDescent="0.2">
      <c r="A1303" s="55" t="str">
        <f t="shared" si="187"/>
        <v>||||||0</v>
      </c>
      <c r="B1303" s="55" t="str">
        <f t="shared" si="188"/>
        <v>||||0</v>
      </c>
      <c r="C1303" s="61" t="str">
        <f t="shared" si="189"/>
        <v>|0</v>
      </c>
      <c r="D1303" s="31"/>
      <c r="E1303" s="31"/>
      <c r="F1303" s="75" t="str">
        <f t="shared" si="190"/>
        <v>/</v>
      </c>
      <c r="G1303" s="31"/>
      <c r="H1303" s="31"/>
      <c r="I1303" s="75" t="str">
        <f t="shared" si="191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92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93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94"/>
        <v>#N/A</v>
      </c>
      <c r="AC1303" s="3" t="e">
        <f t="shared" si="195"/>
        <v>#N/A</v>
      </c>
      <c r="AD1303" s="62"/>
    </row>
    <row r="1304" spans="1:30" ht="24.95" customHeight="1" x14ac:dyDescent="0.2">
      <c r="A1304" s="55" t="str">
        <f t="shared" si="187"/>
        <v>||||||0</v>
      </c>
      <c r="B1304" s="55" t="str">
        <f t="shared" si="188"/>
        <v>||||0</v>
      </c>
      <c r="C1304" s="61" t="str">
        <f t="shared" si="189"/>
        <v>|0</v>
      </c>
      <c r="D1304" s="31"/>
      <c r="E1304" s="31"/>
      <c r="F1304" s="75" t="str">
        <f t="shared" si="190"/>
        <v>/</v>
      </c>
      <c r="G1304" s="31"/>
      <c r="H1304" s="31"/>
      <c r="I1304" s="75" t="str">
        <f t="shared" si="191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92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93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94"/>
        <v>#N/A</v>
      </c>
      <c r="AC1304" s="3" t="e">
        <f t="shared" si="195"/>
        <v>#N/A</v>
      </c>
      <c r="AD1304" s="62"/>
    </row>
    <row r="1305" spans="1:30" ht="24.95" customHeight="1" x14ac:dyDescent="0.2">
      <c r="A1305" s="55" t="str">
        <f t="shared" si="187"/>
        <v>||||||0</v>
      </c>
      <c r="B1305" s="55" t="str">
        <f t="shared" si="188"/>
        <v>||||0</v>
      </c>
      <c r="C1305" s="61" t="str">
        <f t="shared" si="189"/>
        <v>|0</v>
      </c>
      <c r="D1305" s="31"/>
      <c r="E1305" s="31"/>
      <c r="F1305" s="75" t="str">
        <f t="shared" si="190"/>
        <v>/</v>
      </c>
      <c r="G1305" s="31"/>
      <c r="H1305" s="31"/>
      <c r="I1305" s="75" t="str">
        <f t="shared" si="191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92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93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94"/>
        <v>#N/A</v>
      </c>
      <c r="AC1305" s="3" t="e">
        <f t="shared" si="195"/>
        <v>#N/A</v>
      </c>
      <c r="AD1305" s="62"/>
    </row>
    <row r="1306" spans="1:30" ht="24.95" customHeight="1" x14ac:dyDescent="0.2">
      <c r="A1306" s="55" t="str">
        <f t="shared" si="187"/>
        <v>||||||0</v>
      </c>
      <c r="B1306" s="55" t="str">
        <f t="shared" si="188"/>
        <v>||||0</v>
      </c>
      <c r="C1306" s="61" t="str">
        <f t="shared" si="189"/>
        <v>|0</v>
      </c>
      <c r="D1306" s="31"/>
      <c r="E1306" s="31"/>
      <c r="F1306" s="75" t="str">
        <f t="shared" si="190"/>
        <v>/</v>
      </c>
      <c r="G1306" s="31"/>
      <c r="H1306" s="31"/>
      <c r="I1306" s="75" t="str">
        <f t="shared" si="191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92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93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94"/>
        <v>#N/A</v>
      </c>
      <c r="AC1306" s="3" t="e">
        <f t="shared" si="195"/>
        <v>#N/A</v>
      </c>
      <c r="AD1306" s="62"/>
    </row>
    <row r="1307" spans="1:30" ht="24.95" customHeight="1" x14ac:dyDescent="0.2">
      <c r="A1307" s="55" t="str">
        <f t="shared" si="187"/>
        <v>||||||0</v>
      </c>
      <c r="B1307" s="55" t="str">
        <f t="shared" si="188"/>
        <v>||||0</v>
      </c>
      <c r="C1307" s="61" t="str">
        <f t="shared" si="189"/>
        <v>|0</v>
      </c>
      <c r="D1307" s="31"/>
      <c r="E1307" s="31"/>
      <c r="F1307" s="75" t="str">
        <f t="shared" si="190"/>
        <v>/</v>
      </c>
      <c r="G1307" s="31"/>
      <c r="H1307" s="31"/>
      <c r="I1307" s="75" t="str">
        <f t="shared" si="191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92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93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94"/>
        <v>#N/A</v>
      </c>
      <c r="AC1307" s="3" t="e">
        <f t="shared" si="195"/>
        <v>#N/A</v>
      </c>
      <c r="AD1307" s="62"/>
    </row>
    <row r="1308" spans="1:30" ht="24.95" customHeight="1" x14ac:dyDescent="0.2">
      <c r="A1308" s="55" t="str">
        <f t="shared" si="187"/>
        <v>||||||0</v>
      </c>
      <c r="B1308" s="55" t="str">
        <f t="shared" si="188"/>
        <v>||||0</v>
      </c>
      <c r="C1308" s="61" t="str">
        <f t="shared" si="189"/>
        <v>|0</v>
      </c>
      <c r="D1308" s="31"/>
      <c r="E1308" s="31"/>
      <c r="F1308" s="75" t="str">
        <f t="shared" si="190"/>
        <v>/</v>
      </c>
      <c r="G1308" s="31"/>
      <c r="H1308" s="31"/>
      <c r="I1308" s="75" t="str">
        <f t="shared" si="191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92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93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94"/>
        <v>#N/A</v>
      </c>
      <c r="AC1308" s="3" t="e">
        <f t="shared" si="195"/>
        <v>#N/A</v>
      </c>
      <c r="AD1308" s="62"/>
    </row>
    <row r="1309" spans="1:30" ht="24.95" customHeight="1" x14ac:dyDescent="0.2">
      <c r="A1309" s="55" t="str">
        <f t="shared" si="187"/>
        <v>||||||0</v>
      </c>
      <c r="B1309" s="55" t="str">
        <f t="shared" si="188"/>
        <v>||||0</v>
      </c>
      <c r="C1309" s="61" t="str">
        <f t="shared" si="189"/>
        <v>|0</v>
      </c>
      <c r="D1309" s="31"/>
      <c r="E1309" s="31"/>
      <c r="F1309" s="75" t="str">
        <f t="shared" si="190"/>
        <v>/</v>
      </c>
      <c r="G1309" s="31"/>
      <c r="H1309" s="31"/>
      <c r="I1309" s="75" t="str">
        <f t="shared" si="191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92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93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94"/>
        <v>#N/A</v>
      </c>
      <c r="AC1309" s="3" t="e">
        <f t="shared" si="195"/>
        <v>#N/A</v>
      </c>
      <c r="AD1309" s="62"/>
    </row>
    <row r="1310" spans="1:30" ht="24.95" customHeight="1" x14ac:dyDescent="0.2">
      <c r="A1310" s="55" t="str">
        <f t="shared" si="187"/>
        <v>||||||0</v>
      </c>
      <c r="B1310" s="55" t="str">
        <f t="shared" si="188"/>
        <v>||||0</v>
      </c>
      <c r="C1310" s="61" t="str">
        <f t="shared" si="189"/>
        <v>|0</v>
      </c>
      <c r="D1310" s="31"/>
      <c r="E1310" s="31"/>
      <c r="F1310" s="75" t="str">
        <f t="shared" si="190"/>
        <v>/</v>
      </c>
      <c r="G1310" s="31"/>
      <c r="H1310" s="31"/>
      <c r="I1310" s="75" t="str">
        <f t="shared" si="191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92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93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94"/>
        <v>#N/A</v>
      </c>
      <c r="AC1310" s="3" t="e">
        <f t="shared" si="195"/>
        <v>#N/A</v>
      </c>
      <c r="AD1310" s="62"/>
    </row>
    <row r="1311" spans="1:30" ht="24.95" customHeight="1" x14ac:dyDescent="0.2">
      <c r="A1311" s="55" t="str">
        <f t="shared" si="187"/>
        <v>||||||0</v>
      </c>
      <c r="B1311" s="55" t="str">
        <f t="shared" si="188"/>
        <v>||||0</v>
      </c>
      <c r="C1311" s="61" t="str">
        <f t="shared" si="189"/>
        <v>|0</v>
      </c>
      <c r="D1311" s="31"/>
      <c r="E1311" s="31"/>
      <c r="F1311" s="75" t="str">
        <f t="shared" si="190"/>
        <v>/</v>
      </c>
      <c r="G1311" s="31"/>
      <c r="H1311" s="31"/>
      <c r="I1311" s="75" t="str">
        <f t="shared" si="191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92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93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94"/>
        <v>#N/A</v>
      </c>
      <c r="AC1311" s="3" t="e">
        <f t="shared" si="195"/>
        <v>#N/A</v>
      </c>
      <c r="AD1311" s="62"/>
    </row>
    <row r="1312" spans="1:30" ht="24.95" customHeight="1" x14ac:dyDescent="0.2">
      <c r="A1312" s="55" t="str">
        <f t="shared" si="187"/>
        <v>||||||0</v>
      </c>
      <c r="B1312" s="55" t="str">
        <f t="shared" si="188"/>
        <v>||||0</v>
      </c>
      <c r="C1312" s="61" t="str">
        <f t="shared" si="189"/>
        <v>|0</v>
      </c>
      <c r="D1312" s="31"/>
      <c r="E1312" s="31"/>
      <c r="F1312" s="75" t="str">
        <f t="shared" si="190"/>
        <v>/</v>
      </c>
      <c r="G1312" s="31"/>
      <c r="H1312" s="31"/>
      <c r="I1312" s="75" t="str">
        <f t="shared" si="191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92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93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94"/>
        <v>#N/A</v>
      </c>
      <c r="AC1312" s="3" t="e">
        <f t="shared" si="195"/>
        <v>#N/A</v>
      </c>
      <c r="AD1312" s="62"/>
    </row>
    <row r="1313" spans="1:30" ht="24.95" customHeight="1" x14ac:dyDescent="0.2">
      <c r="A1313" s="55" t="str">
        <f t="shared" si="187"/>
        <v>||||||0</v>
      </c>
      <c r="B1313" s="55" t="str">
        <f t="shared" si="188"/>
        <v>||||0</v>
      </c>
      <c r="C1313" s="61" t="str">
        <f t="shared" si="189"/>
        <v>|0</v>
      </c>
      <c r="D1313" s="31"/>
      <c r="E1313" s="31"/>
      <c r="F1313" s="75" t="str">
        <f t="shared" si="190"/>
        <v>/</v>
      </c>
      <c r="G1313" s="31"/>
      <c r="H1313" s="31"/>
      <c r="I1313" s="75" t="str">
        <f t="shared" si="191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92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93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94"/>
        <v>#N/A</v>
      </c>
      <c r="AC1313" s="3" t="e">
        <f t="shared" si="195"/>
        <v>#N/A</v>
      </c>
      <c r="AD1313" s="62"/>
    </row>
    <row r="1314" spans="1:30" ht="24.95" customHeight="1" x14ac:dyDescent="0.2">
      <c r="A1314" s="55" t="str">
        <f t="shared" si="187"/>
        <v>||||||0</v>
      </c>
      <c r="B1314" s="55" t="str">
        <f t="shared" si="188"/>
        <v>||||0</v>
      </c>
      <c r="C1314" s="61" t="str">
        <f t="shared" si="189"/>
        <v>|0</v>
      </c>
      <c r="D1314" s="31"/>
      <c r="E1314" s="31"/>
      <c r="F1314" s="75" t="str">
        <f t="shared" si="190"/>
        <v>/</v>
      </c>
      <c r="G1314" s="31"/>
      <c r="H1314" s="31"/>
      <c r="I1314" s="75" t="str">
        <f t="shared" si="191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92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93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94"/>
        <v>#N/A</v>
      </c>
      <c r="AC1314" s="3" t="e">
        <f t="shared" si="195"/>
        <v>#N/A</v>
      </c>
      <c r="AD1314" s="62"/>
    </row>
    <row r="1315" spans="1:30" ht="24.95" customHeight="1" x14ac:dyDescent="0.2">
      <c r="A1315" s="55" t="str">
        <f t="shared" si="187"/>
        <v>||||||0</v>
      </c>
      <c r="B1315" s="55" t="str">
        <f t="shared" si="188"/>
        <v>||||0</v>
      </c>
      <c r="C1315" s="61" t="str">
        <f t="shared" si="189"/>
        <v>|0</v>
      </c>
      <c r="D1315" s="31"/>
      <c r="E1315" s="31"/>
      <c r="F1315" s="75" t="str">
        <f t="shared" si="190"/>
        <v>/</v>
      </c>
      <c r="G1315" s="31"/>
      <c r="H1315" s="31"/>
      <c r="I1315" s="75" t="str">
        <f t="shared" si="191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92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93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94"/>
        <v>#N/A</v>
      </c>
      <c r="AC1315" s="3" t="e">
        <f t="shared" si="195"/>
        <v>#N/A</v>
      </c>
      <c r="AD1315" s="62"/>
    </row>
    <row r="1316" spans="1:30" ht="24.95" customHeight="1" x14ac:dyDescent="0.2">
      <c r="A1316" s="55" t="str">
        <f t="shared" si="187"/>
        <v>||||||0</v>
      </c>
      <c r="B1316" s="55" t="str">
        <f t="shared" si="188"/>
        <v>||||0</v>
      </c>
      <c r="C1316" s="61" t="str">
        <f t="shared" si="189"/>
        <v>|0</v>
      </c>
      <c r="D1316" s="31"/>
      <c r="E1316" s="31"/>
      <c r="F1316" s="75" t="str">
        <f t="shared" si="190"/>
        <v>/</v>
      </c>
      <c r="G1316" s="31"/>
      <c r="H1316" s="31"/>
      <c r="I1316" s="75" t="str">
        <f t="shared" si="191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92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93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94"/>
        <v>#N/A</v>
      </c>
      <c r="AC1316" s="3" t="e">
        <f t="shared" si="195"/>
        <v>#N/A</v>
      </c>
      <c r="AD1316" s="62"/>
    </row>
    <row r="1317" spans="1:30" ht="24.95" customHeight="1" x14ac:dyDescent="0.2">
      <c r="A1317" s="55" t="str">
        <f t="shared" si="187"/>
        <v>||||||0</v>
      </c>
      <c r="B1317" s="55" t="str">
        <f t="shared" si="188"/>
        <v>||||0</v>
      </c>
      <c r="C1317" s="61" t="str">
        <f t="shared" si="189"/>
        <v>|0</v>
      </c>
      <c r="D1317" s="31"/>
      <c r="E1317" s="31"/>
      <c r="F1317" s="75" t="str">
        <f t="shared" si="190"/>
        <v>/</v>
      </c>
      <c r="G1317" s="31"/>
      <c r="H1317" s="31"/>
      <c r="I1317" s="75" t="str">
        <f t="shared" si="191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92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93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94"/>
        <v>#N/A</v>
      </c>
      <c r="AC1317" s="3" t="e">
        <f t="shared" si="195"/>
        <v>#N/A</v>
      </c>
      <c r="AD1317" s="62"/>
    </row>
    <row r="1318" spans="1:30" ht="24.95" customHeight="1" x14ac:dyDescent="0.2">
      <c r="A1318" s="55" t="str">
        <f t="shared" si="187"/>
        <v>||||||0</v>
      </c>
      <c r="B1318" s="55" t="str">
        <f t="shared" si="188"/>
        <v>||||0</v>
      </c>
      <c r="C1318" s="61" t="str">
        <f t="shared" si="189"/>
        <v>|0</v>
      </c>
      <c r="D1318" s="31"/>
      <c r="E1318" s="31"/>
      <c r="F1318" s="75" t="str">
        <f t="shared" si="190"/>
        <v>/</v>
      </c>
      <c r="G1318" s="31"/>
      <c r="H1318" s="31"/>
      <c r="I1318" s="75" t="str">
        <f t="shared" si="191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92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93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94"/>
        <v>#N/A</v>
      </c>
      <c r="AC1318" s="3" t="e">
        <f t="shared" si="195"/>
        <v>#N/A</v>
      </c>
      <c r="AD1318" s="62"/>
    </row>
    <row r="1319" spans="1:30" ht="24.95" customHeight="1" x14ac:dyDescent="0.2">
      <c r="A1319" s="55" t="str">
        <f t="shared" si="187"/>
        <v>||||||0</v>
      </c>
      <c r="B1319" s="55" t="str">
        <f t="shared" si="188"/>
        <v>||||0</v>
      </c>
      <c r="C1319" s="61" t="str">
        <f t="shared" si="189"/>
        <v>|0</v>
      </c>
      <c r="D1319" s="31"/>
      <c r="E1319" s="31"/>
      <c r="F1319" s="75" t="str">
        <f t="shared" si="190"/>
        <v>/</v>
      </c>
      <c r="G1319" s="31"/>
      <c r="H1319" s="31"/>
      <c r="I1319" s="75" t="str">
        <f t="shared" si="191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92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93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94"/>
        <v>#N/A</v>
      </c>
      <c r="AC1319" s="3" t="e">
        <f t="shared" si="195"/>
        <v>#N/A</v>
      </c>
      <c r="AD1319" s="62"/>
    </row>
    <row r="1320" spans="1:30" ht="24.95" customHeight="1" x14ac:dyDescent="0.2">
      <c r="A1320" s="55" t="str">
        <f t="shared" si="187"/>
        <v>||||||0</v>
      </c>
      <c r="B1320" s="55" t="str">
        <f t="shared" si="188"/>
        <v>||||0</v>
      </c>
      <c r="C1320" s="61" t="str">
        <f t="shared" si="189"/>
        <v>|0</v>
      </c>
      <c r="D1320" s="31"/>
      <c r="E1320" s="31"/>
      <c r="F1320" s="75" t="str">
        <f t="shared" si="190"/>
        <v>/</v>
      </c>
      <c r="G1320" s="31"/>
      <c r="H1320" s="31"/>
      <c r="I1320" s="75" t="str">
        <f t="shared" si="191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92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93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94"/>
        <v>#N/A</v>
      </c>
      <c r="AC1320" s="3" t="e">
        <f t="shared" si="195"/>
        <v>#N/A</v>
      </c>
      <c r="AD1320" s="62"/>
    </row>
    <row r="1321" spans="1:30" ht="24.95" customHeight="1" x14ac:dyDescent="0.2">
      <c r="A1321" s="55" t="str">
        <f t="shared" si="187"/>
        <v>||||||0</v>
      </c>
      <c r="B1321" s="55" t="str">
        <f t="shared" si="188"/>
        <v>||||0</v>
      </c>
      <c r="C1321" s="61" t="str">
        <f t="shared" si="189"/>
        <v>|0</v>
      </c>
      <c r="D1321" s="31"/>
      <c r="E1321" s="31"/>
      <c r="F1321" s="75" t="str">
        <f t="shared" si="190"/>
        <v>/</v>
      </c>
      <c r="G1321" s="31"/>
      <c r="H1321" s="31"/>
      <c r="I1321" s="75" t="str">
        <f t="shared" si="191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92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93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94"/>
        <v>#N/A</v>
      </c>
      <c r="AC1321" s="3" t="e">
        <f t="shared" si="195"/>
        <v>#N/A</v>
      </c>
      <c r="AD1321" s="62"/>
    </row>
    <row r="1322" spans="1:30" ht="24.95" customHeight="1" x14ac:dyDescent="0.2">
      <c r="A1322" s="55" t="str">
        <f t="shared" si="187"/>
        <v>||||||0</v>
      </c>
      <c r="B1322" s="55" t="str">
        <f t="shared" si="188"/>
        <v>||||0</v>
      </c>
      <c r="C1322" s="61" t="str">
        <f t="shared" si="189"/>
        <v>|0</v>
      </c>
      <c r="D1322" s="31"/>
      <c r="E1322" s="31"/>
      <c r="F1322" s="75" t="str">
        <f t="shared" si="190"/>
        <v>/</v>
      </c>
      <c r="G1322" s="31"/>
      <c r="H1322" s="31"/>
      <c r="I1322" s="75" t="str">
        <f t="shared" si="191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92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93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94"/>
        <v>#N/A</v>
      </c>
      <c r="AC1322" s="3" t="e">
        <f t="shared" si="195"/>
        <v>#N/A</v>
      </c>
      <c r="AD1322" s="62"/>
    </row>
    <row r="1323" spans="1:30" ht="24.95" customHeight="1" x14ac:dyDescent="0.2">
      <c r="A1323" s="55" t="str">
        <f t="shared" si="187"/>
        <v>||||||0</v>
      </c>
      <c r="B1323" s="55" t="str">
        <f t="shared" si="188"/>
        <v>||||0</v>
      </c>
      <c r="C1323" s="61" t="str">
        <f t="shared" si="189"/>
        <v>|0</v>
      </c>
      <c r="D1323" s="31"/>
      <c r="E1323" s="31"/>
      <c r="F1323" s="75" t="str">
        <f t="shared" si="190"/>
        <v>/</v>
      </c>
      <c r="G1323" s="31"/>
      <c r="H1323" s="31"/>
      <c r="I1323" s="75" t="str">
        <f t="shared" si="191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92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93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94"/>
        <v>#N/A</v>
      </c>
      <c r="AC1323" s="3" t="e">
        <f t="shared" si="195"/>
        <v>#N/A</v>
      </c>
      <c r="AD1323" s="62"/>
    </row>
    <row r="1324" spans="1:30" ht="24.95" customHeight="1" x14ac:dyDescent="0.2">
      <c r="A1324" s="55" t="str">
        <f t="shared" si="187"/>
        <v>||||||0</v>
      </c>
      <c r="B1324" s="55" t="str">
        <f t="shared" si="188"/>
        <v>||||0</v>
      </c>
      <c r="C1324" s="61" t="str">
        <f t="shared" si="189"/>
        <v>|0</v>
      </c>
      <c r="D1324" s="31"/>
      <c r="E1324" s="31"/>
      <c r="F1324" s="75" t="str">
        <f t="shared" si="190"/>
        <v>/</v>
      </c>
      <c r="G1324" s="31"/>
      <c r="H1324" s="31"/>
      <c r="I1324" s="75" t="str">
        <f t="shared" si="191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92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93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94"/>
        <v>#N/A</v>
      </c>
      <c r="AC1324" s="3" t="e">
        <f t="shared" si="195"/>
        <v>#N/A</v>
      </c>
      <c r="AD1324" s="62"/>
    </row>
    <row r="1325" spans="1:30" ht="24.95" customHeight="1" x14ac:dyDescent="0.2">
      <c r="A1325" s="55" t="str">
        <f t="shared" si="187"/>
        <v>||||||0</v>
      </c>
      <c r="B1325" s="55" t="str">
        <f t="shared" si="188"/>
        <v>||||0</v>
      </c>
      <c r="C1325" s="61" t="str">
        <f t="shared" si="189"/>
        <v>|0</v>
      </c>
      <c r="D1325" s="31"/>
      <c r="E1325" s="31"/>
      <c r="F1325" s="75" t="str">
        <f t="shared" si="190"/>
        <v>/</v>
      </c>
      <c r="G1325" s="31"/>
      <c r="H1325" s="31"/>
      <c r="I1325" s="75" t="str">
        <f t="shared" si="191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92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93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94"/>
        <v>#N/A</v>
      </c>
      <c r="AC1325" s="3" t="e">
        <f t="shared" si="195"/>
        <v>#N/A</v>
      </c>
      <c r="AD1325" s="62"/>
    </row>
    <row r="1326" spans="1:30" ht="24.95" customHeight="1" x14ac:dyDescent="0.2">
      <c r="A1326" s="55" t="str">
        <f t="shared" si="187"/>
        <v>||||||0</v>
      </c>
      <c r="B1326" s="55" t="str">
        <f t="shared" si="188"/>
        <v>||||0</v>
      </c>
      <c r="C1326" s="61" t="str">
        <f t="shared" si="189"/>
        <v>|0</v>
      </c>
      <c r="D1326" s="31"/>
      <c r="E1326" s="31"/>
      <c r="F1326" s="75" t="str">
        <f t="shared" si="190"/>
        <v>/</v>
      </c>
      <c r="G1326" s="31"/>
      <c r="H1326" s="31"/>
      <c r="I1326" s="75" t="str">
        <f t="shared" si="191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92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93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94"/>
        <v>#N/A</v>
      </c>
      <c r="AC1326" s="3" t="e">
        <f t="shared" si="195"/>
        <v>#N/A</v>
      </c>
      <c r="AD1326" s="62"/>
    </row>
    <row r="1327" spans="1:30" ht="24.95" customHeight="1" x14ac:dyDescent="0.2">
      <c r="A1327" s="55" t="str">
        <f t="shared" si="187"/>
        <v>||||||0</v>
      </c>
      <c r="B1327" s="55" t="str">
        <f t="shared" si="188"/>
        <v>||||0</v>
      </c>
      <c r="C1327" s="61" t="str">
        <f t="shared" si="189"/>
        <v>|0</v>
      </c>
      <c r="D1327" s="31"/>
      <c r="E1327" s="31"/>
      <c r="F1327" s="75" t="str">
        <f t="shared" si="190"/>
        <v>/</v>
      </c>
      <c r="G1327" s="31"/>
      <c r="H1327" s="31"/>
      <c r="I1327" s="75" t="str">
        <f t="shared" si="191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92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93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94"/>
        <v>#N/A</v>
      </c>
      <c r="AC1327" s="3" t="e">
        <f t="shared" si="195"/>
        <v>#N/A</v>
      </c>
      <c r="AD1327" s="62"/>
    </row>
    <row r="1328" spans="1:30" ht="24.95" customHeight="1" x14ac:dyDescent="0.2">
      <c r="A1328" s="55" t="str">
        <f t="shared" si="187"/>
        <v>||||||0</v>
      </c>
      <c r="B1328" s="55" t="str">
        <f t="shared" si="188"/>
        <v>||||0</v>
      </c>
      <c r="C1328" s="61" t="str">
        <f t="shared" si="189"/>
        <v>|0</v>
      </c>
      <c r="D1328" s="31"/>
      <c r="E1328" s="31"/>
      <c r="F1328" s="75" t="str">
        <f t="shared" si="190"/>
        <v>/</v>
      </c>
      <c r="G1328" s="31"/>
      <c r="H1328" s="31"/>
      <c r="I1328" s="75" t="str">
        <f t="shared" si="191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92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93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94"/>
        <v>#N/A</v>
      </c>
      <c r="AC1328" s="3" t="e">
        <f t="shared" si="195"/>
        <v>#N/A</v>
      </c>
      <c r="AD1328" s="62"/>
    </row>
    <row r="1329" spans="1:30" ht="24.95" customHeight="1" x14ac:dyDescent="0.2">
      <c r="A1329" s="55" t="str">
        <f t="shared" si="187"/>
        <v>||||||0</v>
      </c>
      <c r="B1329" s="55" t="str">
        <f t="shared" si="188"/>
        <v>||||0</v>
      </c>
      <c r="C1329" s="61" t="str">
        <f t="shared" si="189"/>
        <v>|0</v>
      </c>
      <c r="D1329" s="31"/>
      <c r="E1329" s="31"/>
      <c r="F1329" s="75" t="str">
        <f t="shared" si="190"/>
        <v>/</v>
      </c>
      <c r="G1329" s="31"/>
      <c r="H1329" s="31"/>
      <c r="I1329" s="75" t="str">
        <f t="shared" si="191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92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93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94"/>
        <v>#N/A</v>
      </c>
      <c r="AC1329" s="3" t="e">
        <f t="shared" si="195"/>
        <v>#N/A</v>
      </c>
      <c r="AD1329" s="62"/>
    </row>
    <row r="1330" spans="1:30" ht="24.95" customHeight="1" x14ac:dyDescent="0.2">
      <c r="A1330" s="55" t="str">
        <f t="shared" si="187"/>
        <v>||||||0</v>
      </c>
      <c r="B1330" s="55" t="str">
        <f t="shared" si="188"/>
        <v>||||0</v>
      </c>
      <c r="C1330" s="61" t="str">
        <f t="shared" si="189"/>
        <v>|0</v>
      </c>
      <c r="D1330" s="31"/>
      <c r="E1330" s="31"/>
      <c r="F1330" s="75" t="str">
        <f t="shared" si="190"/>
        <v>/</v>
      </c>
      <c r="G1330" s="31"/>
      <c r="H1330" s="31"/>
      <c r="I1330" s="75" t="str">
        <f t="shared" si="191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92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93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94"/>
        <v>#N/A</v>
      </c>
      <c r="AC1330" s="3" t="e">
        <f t="shared" si="195"/>
        <v>#N/A</v>
      </c>
      <c r="AD1330" s="62"/>
    </row>
    <row r="1331" spans="1:30" ht="24.95" customHeight="1" x14ac:dyDescent="0.2">
      <c r="A1331" s="55" t="str">
        <f t="shared" si="187"/>
        <v>||||||0</v>
      </c>
      <c r="B1331" s="55" t="str">
        <f t="shared" si="188"/>
        <v>||||0</v>
      </c>
      <c r="C1331" s="61" t="str">
        <f t="shared" si="189"/>
        <v>|0</v>
      </c>
      <c r="D1331" s="31"/>
      <c r="E1331" s="31"/>
      <c r="F1331" s="75" t="str">
        <f t="shared" si="190"/>
        <v>/</v>
      </c>
      <c r="G1331" s="31"/>
      <c r="H1331" s="31"/>
      <c r="I1331" s="75" t="str">
        <f t="shared" si="191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92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93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94"/>
        <v>#N/A</v>
      </c>
      <c r="AC1331" s="3" t="e">
        <f t="shared" si="195"/>
        <v>#N/A</v>
      </c>
      <c r="AD1331" s="62"/>
    </row>
    <row r="1332" spans="1:30" ht="24.95" customHeight="1" x14ac:dyDescent="0.2">
      <c r="A1332" s="55" t="str">
        <f t="shared" si="187"/>
        <v>||||||0</v>
      </c>
      <c r="B1332" s="55" t="str">
        <f t="shared" si="188"/>
        <v>||||0</v>
      </c>
      <c r="C1332" s="61" t="str">
        <f t="shared" si="189"/>
        <v>|0</v>
      </c>
      <c r="D1332" s="31"/>
      <c r="E1332" s="31"/>
      <c r="F1332" s="75" t="str">
        <f t="shared" si="190"/>
        <v>/</v>
      </c>
      <c r="G1332" s="31"/>
      <c r="H1332" s="31"/>
      <c r="I1332" s="75" t="str">
        <f t="shared" si="191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92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93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94"/>
        <v>#N/A</v>
      </c>
      <c r="AC1332" s="3" t="e">
        <f t="shared" si="195"/>
        <v>#N/A</v>
      </c>
      <c r="AD1332" s="62"/>
    </row>
    <row r="1333" spans="1:30" ht="24.95" customHeight="1" x14ac:dyDescent="0.2">
      <c r="A1333" s="55" t="str">
        <f t="shared" si="187"/>
        <v>||||||0</v>
      </c>
      <c r="B1333" s="55" t="str">
        <f t="shared" si="188"/>
        <v>||||0</v>
      </c>
      <c r="C1333" s="61" t="str">
        <f t="shared" si="189"/>
        <v>|0</v>
      </c>
      <c r="D1333" s="31"/>
      <c r="E1333" s="31"/>
      <c r="F1333" s="75" t="str">
        <f t="shared" si="190"/>
        <v>/</v>
      </c>
      <c r="G1333" s="31"/>
      <c r="H1333" s="31"/>
      <c r="I1333" s="75" t="str">
        <f t="shared" si="191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92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93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94"/>
        <v>#N/A</v>
      </c>
      <c r="AC1333" s="3" t="e">
        <f t="shared" si="195"/>
        <v>#N/A</v>
      </c>
      <c r="AD1333" s="62"/>
    </row>
    <row r="1334" spans="1:30" ht="24.95" customHeight="1" x14ac:dyDescent="0.2">
      <c r="A1334" s="55" t="str">
        <f t="shared" si="187"/>
        <v>||||||0</v>
      </c>
      <c r="B1334" s="55" t="str">
        <f t="shared" si="188"/>
        <v>||||0</v>
      </c>
      <c r="C1334" s="61" t="str">
        <f t="shared" si="189"/>
        <v>|0</v>
      </c>
      <c r="D1334" s="31"/>
      <c r="E1334" s="31"/>
      <c r="F1334" s="75" t="str">
        <f t="shared" si="190"/>
        <v>/</v>
      </c>
      <c r="G1334" s="31"/>
      <c r="H1334" s="31"/>
      <c r="I1334" s="75" t="str">
        <f t="shared" si="191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92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93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94"/>
        <v>#N/A</v>
      </c>
      <c r="AC1334" s="3" t="e">
        <f t="shared" si="195"/>
        <v>#N/A</v>
      </c>
      <c r="AD1334" s="62"/>
    </row>
    <row r="1335" spans="1:30" ht="24.95" customHeight="1" x14ac:dyDescent="0.2">
      <c r="A1335" s="55" t="str">
        <f t="shared" si="187"/>
        <v>||||||0</v>
      </c>
      <c r="B1335" s="55" t="str">
        <f t="shared" si="188"/>
        <v>||||0</v>
      </c>
      <c r="C1335" s="61" t="str">
        <f t="shared" si="189"/>
        <v>|0</v>
      </c>
      <c r="D1335" s="31"/>
      <c r="E1335" s="31"/>
      <c r="F1335" s="75" t="str">
        <f t="shared" si="190"/>
        <v>/</v>
      </c>
      <c r="G1335" s="31"/>
      <c r="H1335" s="31"/>
      <c r="I1335" s="75" t="str">
        <f t="shared" si="191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92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93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94"/>
        <v>#N/A</v>
      </c>
      <c r="AC1335" s="3" t="e">
        <f t="shared" si="195"/>
        <v>#N/A</v>
      </c>
      <c r="AD1335" s="62"/>
    </row>
    <row r="1336" spans="1:30" ht="24.95" customHeight="1" x14ac:dyDescent="0.2">
      <c r="A1336" s="55" t="str">
        <f t="shared" si="187"/>
        <v>||||||0</v>
      </c>
      <c r="B1336" s="55" t="str">
        <f t="shared" si="188"/>
        <v>||||0</v>
      </c>
      <c r="C1336" s="61" t="str">
        <f t="shared" si="189"/>
        <v>|0</v>
      </c>
      <c r="D1336" s="31"/>
      <c r="E1336" s="31"/>
      <c r="F1336" s="75" t="str">
        <f t="shared" si="190"/>
        <v>/</v>
      </c>
      <c r="G1336" s="31"/>
      <c r="H1336" s="31"/>
      <c r="I1336" s="75" t="str">
        <f t="shared" si="191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92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93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94"/>
        <v>#N/A</v>
      </c>
      <c r="AC1336" s="3" t="e">
        <f t="shared" si="195"/>
        <v>#N/A</v>
      </c>
      <c r="AD1336" s="62"/>
    </row>
    <row r="1337" spans="1:30" ht="24.95" customHeight="1" x14ac:dyDescent="0.2">
      <c r="A1337" s="55" t="str">
        <f t="shared" si="187"/>
        <v>||||||0</v>
      </c>
      <c r="B1337" s="55" t="str">
        <f t="shared" si="188"/>
        <v>||||0</v>
      </c>
      <c r="C1337" s="61" t="str">
        <f t="shared" si="189"/>
        <v>|0</v>
      </c>
      <c r="D1337" s="31"/>
      <c r="E1337" s="31"/>
      <c r="F1337" s="75" t="str">
        <f t="shared" si="190"/>
        <v>/</v>
      </c>
      <c r="G1337" s="31"/>
      <c r="H1337" s="31"/>
      <c r="I1337" s="75" t="str">
        <f t="shared" si="191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92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93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94"/>
        <v>#N/A</v>
      </c>
      <c r="AC1337" s="3" t="e">
        <f t="shared" si="195"/>
        <v>#N/A</v>
      </c>
      <c r="AD1337" s="62"/>
    </row>
    <row r="1338" spans="1:30" ht="24.95" customHeight="1" x14ac:dyDescent="0.2">
      <c r="A1338" s="55" t="str">
        <f t="shared" si="187"/>
        <v>||||||0</v>
      </c>
      <c r="B1338" s="55" t="str">
        <f t="shared" si="188"/>
        <v>||||0</v>
      </c>
      <c r="C1338" s="61" t="str">
        <f t="shared" si="189"/>
        <v>|0</v>
      </c>
      <c r="D1338" s="31"/>
      <c r="E1338" s="31"/>
      <c r="F1338" s="75" t="str">
        <f t="shared" si="190"/>
        <v>/</v>
      </c>
      <c r="G1338" s="31"/>
      <c r="H1338" s="31"/>
      <c r="I1338" s="75" t="str">
        <f t="shared" si="191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92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93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94"/>
        <v>#N/A</v>
      </c>
      <c r="AC1338" s="3" t="e">
        <f t="shared" si="195"/>
        <v>#N/A</v>
      </c>
      <c r="AD1338" s="62"/>
    </row>
    <row r="1339" spans="1:30" ht="24.95" customHeight="1" x14ac:dyDescent="0.2">
      <c r="A1339" s="55" t="str">
        <f t="shared" si="187"/>
        <v>||||||0</v>
      </c>
      <c r="B1339" s="55" t="str">
        <f t="shared" si="188"/>
        <v>||||0</v>
      </c>
      <c r="C1339" s="61" t="str">
        <f t="shared" si="189"/>
        <v>|0</v>
      </c>
      <c r="D1339" s="31"/>
      <c r="E1339" s="31"/>
      <c r="F1339" s="75" t="str">
        <f t="shared" si="190"/>
        <v>/</v>
      </c>
      <c r="G1339" s="31"/>
      <c r="H1339" s="31"/>
      <c r="I1339" s="75" t="str">
        <f t="shared" si="191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92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93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94"/>
        <v>#N/A</v>
      </c>
      <c r="AC1339" s="3" t="e">
        <f t="shared" si="195"/>
        <v>#N/A</v>
      </c>
      <c r="AD1339" s="62"/>
    </row>
    <row r="1340" spans="1:30" ht="24.95" customHeight="1" x14ac:dyDescent="0.2">
      <c r="A1340" s="55" t="str">
        <f t="shared" si="187"/>
        <v>||||||0</v>
      </c>
      <c r="B1340" s="55" t="str">
        <f t="shared" si="188"/>
        <v>||||0</v>
      </c>
      <c r="C1340" s="61" t="str">
        <f t="shared" si="189"/>
        <v>|0</v>
      </c>
      <c r="D1340" s="31"/>
      <c r="E1340" s="31"/>
      <c r="F1340" s="75" t="str">
        <f t="shared" si="190"/>
        <v>/</v>
      </c>
      <c r="G1340" s="31"/>
      <c r="H1340" s="31"/>
      <c r="I1340" s="75" t="str">
        <f t="shared" si="191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92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93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94"/>
        <v>#N/A</v>
      </c>
      <c r="AC1340" s="3" t="e">
        <f t="shared" si="195"/>
        <v>#N/A</v>
      </c>
      <c r="AD1340" s="62"/>
    </row>
    <row r="1341" spans="1:30" ht="24.95" customHeight="1" x14ac:dyDescent="0.2">
      <c r="A1341" s="55" t="str">
        <f t="shared" si="187"/>
        <v>||||||0</v>
      </c>
      <c r="B1341" s="55" t="str">
        <f t="shared" si="188"/>
        <v>||||0</v>
      </c>
      <c r="C1341" s="61" t="str">
        <f t="shared" si="189"/>
        <v>|0</v>
      </c>
      <c r="D1341" s="31"/>
      <c r="E1341" s="31"/>
      <c r="F1341" s="75" t="str">
        <f t="shared" si="190"/>
        <v>/</v>
      </c>
      <c r="G1341" s="31"/>
      <c r="H1341" s="31"/>
      <c r="I1341" s="75" t="str">
        <f t="shared" si="191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92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93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94"/>
        <v>#N/A</v>
      </c>
      <c r="AC1341" s="3" t="e">
        <f t="shared" si="195"/>
        <v>#N/A</v>
      </c>
      <c r="AD1341" s="62"/>
    </row>
    <row r="1342" spans="1:30" ht="24.95" customHeight="1" x14ac:dyDescent="0.2">
      <c r="A1342" s="55" t="str">
        <f t="shared" si="187"/>
        <v>||||||0</v>
      </c>
      <c r="B1342" s="55" t="str">
        <f t="shared" si="188"/>
        <v>||||0</v>
      </c>
      <c r="C1342" s="61" t="str">
        <f t="shared" si="189"/>
        <v>|0</v>
      </c>
      <c r="D1342" s="31"/>
      <c r="E1342" s="31"/>
      <c r="F1342" s="75" t="str">
        <f t="shared" si="190"/>
        <v>/</v>
      </c>
      <c r="G1342" s="31"/>
      <c r="H1342" s="31"/>
      <c r="I1342" s="75" t="str">
        <f t="shared" si="191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92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93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94"/>
        <v>#N/A</v>
      </c>
      <c r="AC1342" s="3" t="e">
        <f t="shared" si="195"/>
        <v>#N/A</v>
      </c>
      <c r="AD1342" s="62"/>
    </row>
    <row r="1343" spans="1:30" ht="24.95" customHeight="1" x14ac:dyDescent="0.2">
      <c r="A1343" s="55" t="str">
        <f t="shared" si="187"/>
        <v>||||||0</v>
      </c>
      <c r="B1343" s="55" t="str">
        <f t="shared" si="188"/>
        <v>||||0</v>
      </c>
      <c r="C1343" s="61" t="str">
        <f t="shared" si="189"/>
        <v>|0</v>
      </c>
      <c r="D1343" s="31"/>
      <c r="E1343" s="31"/>
      <c r="F1343" s="75" t="str">
        <f t="shared" si="190"/>
        <v>/</v>
      </c>
      <c r="G1343" s="31"/>
      <c r="H1343" s="31"/>
      <c r="I1343" s="75" t="str">
        <f t="shared" si="191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92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93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94"/>
        <v>#N/A</v>
      </c>
      <c r="AC1343" s="3" t="e">
        <f t="shared" si="195"/>
        <v>#N/A</v>
      </c>
      <c r="AD1343" s="62"/>
    </row>
    <row r="1344" spans="1:30" ht="24.95" customHeight="1" x14ac:dyDescent="0.2">
      <c r="A1344" s="55" t="str">
        <f t="shared" si="187"/>
        <v>||||||0</v>
      </c>
      <c r="B1344" s="55" t="str">
        <f t="shared" si="188"/>
        <v>||||0</v>
      </c>
      <c r="C1344" s="61" t="str">
        <f t="shared" si="189"/>
        <v>|0</v>
      </c>
      <c r="D1344" s="31"/>
      <c r="E1344" s="31"/>
      <c r="F1344" s="75" t="str">
        <f t="shared" si="190"/>
        <v>/</v>
      </c>
      <c r="G1344" s="31"/>
      <c r="H1344" s="31"/>
      <c r="I1344" s="75" t="str">
        <f t="shared" si="191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92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93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94"/>
        <v>#N/A</v>
      </c>
      <c r="AC1344" s="3" t="e">
        <f t="shared" si="195"/>
        <v>#N/A</v>
      </c>
      <c r="AD1344" s="62"/>
    </row>
    <row r="1345" spans="1:30" ht="24.95" customHeight="1" x14ac:dyDescent="0.2">
      <c r="A1345" s="55" t="str">
        <f t="shared" si="187"/>
        <v>||||||0</v>
      </c>
      <c r="B1345" s="55" t="str">
        <f t="shared" si="188"/>
        <v>||||0</v>
      </c>
      <c r="C1345" s="61" t="str">
        <f t="shared" si="189"/>
        <v>|0</v>
      </c>
      <c r="D1345" s="31"/>
      <c r="E1345" s="31"/>
      <c r="F1345" s="75" t="str">
        <f t="shared" si="190"/>
        <v>/</v>
      </c>
      <c r="G1345" s="31"/>
      <c r="H1345" s="31"/>
      <c r="I1345" s="75" t="str">
        <f t="shared" si="191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92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93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94"/>
        <v>#N/A</v>
      </c>
      <c r="AC1345" s="3" t="e">
        <f t="shared" si="195"/>
        <v>#N/A</v>
      </c>
      <c r="AD1345" s="62"/>
    </row>
    <row r="1346" spans="1:30" ht="24.95" customHeight="1" x14ac:dyDescent="0.2">
      <c r="A1346" s="55" t="str">
        <f t="shared" si="187"/>
        <v>||||||0</v>
      </c>
      <c r="B1346" s="55" t="str">
        <f t="shared" si="188"/>
        <v>||||0</v>
      </c>
      <c r="C1346" s="61" t="str">
        <f t="shared" si="189"/>
        <v>|0</v>
      </c>
      <c r="D1346" s="31"/>
      <c r="E1346" s="31"/>
      <c r="F1346" s="75" t="str">
        <f t="shared" si="190"/>
        <v>/</v>
      </c>
      <c r="G1346" s="31"/>
      <c r="H1346" s="31"/>
      <c r="I1346" s="75" t="str">
        <f t="shared" si="191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92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93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94"/>
        <v>#N/A</v>
      </c>
      <c r="AC1346" s="3" t="e">
        <f t="shared" si="195"/>
        <v>#N/A</v>
      </c>
      <c r="AD1346" s="62"/>
    </row>
    <row r="1347" spans="1:30" ht="24.95" customHeight="1" x14ac:dyDescent="0.2">
      <c r="A1347" s="55" t="str">
        <f t="shared" si="187"/>
        <v>||||||0</v>
      </c>
      <c r="B1347" s="55" t="str">
        <f t="shared" si="188"/>
        <v>||||0</v>
      </c>
      <c r="C1347" s="61" t="str">
        <f t="shared" si="189"/>
        <v>|0</v>
      </c>
      <c r="D1347" s="31"/>
      <c r="E1347" s="31"/>
      <c r="F1347" s="75" t="str">
        <f t="shared" si="190"/>
        <v>/</v>
      </c>
      <c r="G1347" s="31"/>
      <c r="H1347" s="31"/>
      <c r="I1347" s="75" t="str">
        <f t="shared" si="191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92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93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94"/>
        <v>#N/A</v>
      </c>
      <c r="AC1347" s="3" t="e">
        <f t="shared" si="195"/>
        <v>#N/A</v>
      </c>
      <c r="AD1347" s="62"/>
    </row>
    <row r="1348" spans="1:30" ht="24.95" customHeight="1" x14ac:dyDescent="0.2">
      <c r="A1348" s="55" t="str">
        <f t="shared" si="187"/>
        <v>||||||0</v>
      </c>
      <c r="B1348" s="55" t="str">
        <f t="shared" si="188"/>
        <v>||||0</v>
      </c>
      <c r="C1348" s="61" t="str">
        <f t="shared" si="189"/>
        <v>|0</v>
      </c>
      <c r="D1348" s="31"/>
      <c r="E1348" s="31"/>
      <c r="F1348" s="75" t="str">
        <f t="shared" si="190"/>
        <v>/</v>
      </c>
      <c r="G1348" s="31"/>
      <c r="H1348" s="31"/>
      <c r="I1348" s="75" t="str">
        <f t="shared" si="191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92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93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94"/>
        <v>#N/A</v>
      </c>
      <c r="AC1348" s="3" t="e">
        <f t="shared" si="195"/>
        <v>#N/A</v>
      </c>
      <c r="AD1348" s="62"/>
    </row>
    <row r="1349" spans="1:30" ht="24.95" customHeight="1" x14ac:dyDescent="0.2">
      <c r="A1349" s="55" t="str">
        <f t="shared" ref="A1349:A1412" si="196">D1349&amp;"|"&amp;E1349&amp;"|"&amp;G1349&amp;"|"&amp;H1349&amp;"|"&amp;L1349&amp;"|"&amp;N1349&amp;"|"&amp;U1349</f>
        <v>||||||0</v>
      </c>
      <c r="B1349" s="55" t="str">
        <f t="shared" ref="B1349:B1412" si="197">D1349&amp;"|"&amp;E1349&amp;"|"&amp;G1349&amp;"|"&amp;H1349&amp;"|"&amp;X1349</f>
        <v>||||0</v>
      </c>
      <c r="C1349" s="61" t="str">
        <f t="shared" ref="C1349:C1412" si="198">E1349&amp;"|"&amp;X1349</f>
        <v>|0</v>
      </c>
      <c r="D1349" s="31"/>
      <c r="E1349" s="31"/>
      <c r="F1349" s="75" t="str">
        <f t="shared" ref="F1349:F1412" si="199">G1349&amp;"/"&amp;H1349</f>
        <v>/</v>
      </c>
      <c r="G1349" s="31"/>
      <c r="H1349" s="31"/>
      <c r="I1349" s="75" t="str">
        <f t="shared" ref="I1349:I1412" si="200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201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202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203">IF(X1349&lt;&gt;"Liquidação Cancelada",Y1349-Z1349,"Liquidação Cancelada")</f>
        <v>#N/A</v>
      </c>
      <c r="AC1349" s="3" t="e">
        <f t="shared" ref="AC1349:AC1412" si="204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96"/>
        <v>||||||0</v>
      </c>
      <c r="B1350" s="55" t="str">
        <f t="shared" si="197"/>
        <v>||||0</v>
      </c>
      <c r="C1350" s="61" t="str">
        <f t="shared" si="198"/>
        <v>|0</v>
      </c>
      <c r="D1350" s="31"/>
      <c r="E1350" s="31"/>
      <c r="F1350" s="75" t="str">
        <f t="shared" si="199"/>
        <v>/</v>
      </c>
      <c r="G1350" s="31"/>
      <c r="H1350" s="31"/>
      <c r="I1350" s="75" t="str">
        <f t="shared" si="200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201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202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203"/>
        <v>#N/A</v>
      </c>
      <c r="AC1350" s="3" t="e">
        <f t="shared" si="204"/>
        <v>#N/A</v>
      </c>
      <c r="AD1350" s="62"/>
    </row>
    <row r="1351" spans="1:30" ht="24.95" customHeight="1" x14ac:dyDescent="0.2">
      <c r="A1351" s="55" t="str">
        <f t="shared" si="196"/>
        <v>||||||0</v>
      </c>
      <c r="B1351" s="55" t="str">
        <f t="shared" si="197"/>
        <v>||||0</v>
      </c>
      <c r="C1351" s="61" t="str">
        <f t="shared" si="198"/>
        <v>|0</v>
      </c>
      <c r="D1351" s="31"/>
      <c r="E1351" s="31"/>
      <c r="F1351" s="75" t="str">
        <f t="shared" si="199"/>
        <v>/</v>
      </c>
      <c r="G1351" s="31"/>
      <c r="H1351" s="31"/>
      <c r="I1351" s="75" t="str">
        <f t="shared" si="200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201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202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203"/>
        <v>#N/A</v>
      </c>
      <c r="AC1351" s="3" t="e">
        <f t="shared" si="204"/>
        <v>#N/A</v>
      </c>
      <c r="AD1351" s="62"/>
    </row>
    <row r="1352" spans="1:30" ht="24.95" customHeight="1" x14ac:dyDescent="0.2">
      <c r="A1352" s="55" t="str">
        <f t="shared" si="196"/>
        <v>||||||0</v>
      </c>
      <c r="B1352" s="55" t="str">
        <f t="shared" si="197"/>
        <v>||||0</v>
      </c>
      <c r="C1352" s="61" t="str">
        <f t="shared" si="198"/>
        <v>|0</v>
      </c>
      <c r="D1352" s="31"/>
      <c r="E1352" s="31"/>
      <c r="F1352" s="75" t="str">
        <f t="shared" si="199"/>
        <v>/</v>
      </c>
      <c r="G1352" s="31"/>
      <c r="H1352" s="31"/>
      <c r="I1352" s="75" t="str">
        <f t="shared" si="200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201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202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203"/>
        <v>#N/A</v>
      </c>
      <c r="AC1352" s="3" t="e">
        <f t="shared" si="204"/>
        <v>#N/A</v>
      </c>
      <c r="AD1352" s="62"/>
    </row>
    <row r="1353" spans="1:30" ht="24.95" customHeight="1" x14ac:dyDescent="0.2">
      <c r="A1353" s="55" t="str">
        <f t="shared" si="196"/>
        <v>||||||0</v>
      </c>
      <c r="B1353" s="55" t="str">
        <f t="shared" si="197"/>
        <v>||||0</v>
      </c>
      <c r="C1353" s="61" t="str">
        <f t="shared" si="198"/>
        <v>|0</v>
      </c>
      <c r="D1353" s="31"/>
      <c r="E1353" s="31"/>
      <c r="F1353" s="75" t="str">
        <f t="shared" si="199"/>
        <v>/</v>
      </c>
      <c r="G1353" s="31"/>
      <c r="H1353" s="31"/>
      <c r="I1353" s="75" t="str">
        <f t="shared" si="200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201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202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203"/>
        <v>#N/A</v>
      </c>
      <c r="AC1353" s="3" t="e">
        <f t="shared" si="204"/>
        <v>#N/A</v>
      </c>
      <c r="AD1353" s="62"/>
    </row>
    <row r="1354" spans="1:30" ht="24.95" customHeight="1" x14ac:dyDescent="0.2">
      <c r="A1354" s="55" t="str">
        <f t="shared" si="196"/>
        <v>||||||0</v>
      </c>
      <c r="B1354" s="55" t="str">
        <f t="shared" si="197"/>
        <v>||||0</v>
      </c>
      <c r="C1354" s="61" t="str">
        <f t="shared" si="198"/>
        <v>|0</v>
      </c>
      <c r="D1354" s="31"/>
      <c r="E1354" s="31"/>
      <c r="F1354" s="75" t="str">
        <f t="shared" si="199"/>
        <v>/</v>
      </c>
      <c r="G1354" s="31"/>
      <c r="H1354" s="31"/>
      <c r="I1354" s="75" t="str">
        <f t="shared" si="200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201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202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203"/>
        <v>#N/A</v>
      </c>
      <c r="AC1354" s="3" t="e">
        <f t="shared" si="204"/>
        <v>#N/A</v>
      </c>
      <c r="AD1354" s="62"/>
    </row>
    <row r="1355" spans="1:30" ht="24.95" customHeight="1" x14ac:dyDescent="0.2">
      <c r="A1355" s="55" t="str">
        <f t="shared" si="196"/>
        <v>||||||0</v>
      </c>
      <c r="B1355" s="55" t="str">
        <f t="shared" si="197"/>
        <v>||||0</v>
      </c>
      <c r="C1355" s="61" t="str">
        <f t="shared" si="198"/>
        <v>|0</v>
      </c>
      <c r="D1355" s="31"/>
      <c r="E1355" s="31"/>
      <c r="F1355" s="75" t="str">
        <f t="shared" si="199"/>
        <v>/</v>
      </c>
      <c r="G1355" s="31"/>
      <c r="H1355" s="31"/>
      <c r="I1355" s="75" t="str">
        <f t="shared" si="200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201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202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203"/>
        <v>#N/A</v>
      </c>
      <c r="AC1355" s="3" t="e">
        <f t="shared" si="204"/>
        <v>#N/A</v>
      </c>
      <c r="AD1355" s="62"/>
    </row>
    <row r="1356" spans="1:30" ht="24.95" customHeight="1" x14ac:dyDescent="0.2">
      <c r="A1356" s="55" t="str">
        <f t="shared" si="196"/>
        <v>||||||0</v>
      </c>
      <c r="B1356" s="55" t="str">
        <f t="shared" si="197"/>
        <v>||||0</v>
      </c>
      <c r="C1356" s="61" t="str">
        <f t="shared" si="198"/>
        <v>|0</v>
      </c>
      <c r="D1356" s="31"/>
      <c r="E1356" s="31"/>
      <c r="F1356" s="75" t="str">
        <f t="shared" si="199"/>
        <v>/</v>
      </c>
      <c r="G1356" s="31"/>
      <c r="H1356" s="31"/>
      <c r="I1356" s="75" t="str">
        <f t="shared" si="200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201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202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203"/>
        <v>#N/A</v>
      </c>
      <c r="AC1356" s="3" t="e">
        <f t="shared" si="204"/>
        <v>#N/A</v>
      </c>
      <c r="AD1356" s="62"/>
    </row>
    <row r="1357" spans="1:30" ht="24.95" customHeight="1" x14ac:dyDescent="0.2">
      <c r="A1357" s="55" t="str">
        <f t="shared" si="196"/>
        <v>||||||0</v>
      </c>
      <c r="B1357" s="55" t="str">
        <f t="shared" si="197"/>
        <v>||||0</v>
      </c>
      <c r="C1357" s="61" t="str">
        <f t="shared" si="198"/>
        <v>|0</v>
      </c>
      <c r="D1357" s="31"/>
      <c r="E1357" s="31"/>
      <c r="F1357" s="75" t="str">
        <f t="shared" si="199"/>
        <v>/</v>
      </c>
      <c r="G1357" s="31"/>
      <c r="H1357" s="31"/>
      <c r="I1357" s="75" t="str">
        <f t="shared" si="200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201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202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203"/>
        <v>#N/A</v>
      </c>
      <c r="AC1357" s="3" t="e">
        <f t="shared" si="204"/>
        <v>#N/A</v>
      </c>
      <c r="AD1357" s="62"/>
    </row>
    <row r="1358" spans="1:30" ht="24.95" customHeight="1" x14ac:dyDescent="0.2">
      <c r="A1358" s="55" t="str">
        <f t="shared" si="196"/>
        <v>||||||0</v>
      </c>
      <c r="B1358" s="55" t="str">
        <f t="shared" si="197"/>
        <v>||||0</v>
      </c>
      <c r="C1358" s="61" t="str">
        <f t="shared" si="198"/>
        <v>|0</v>
      </c>
      <c r="D1358" s="31"/>
      <c r="E1358" s="31"/>
      <c r="F1358" s="75" t="str">
        <f t="shared" si="199"/>
        <v>/</v>
      </c>
      <c r="G1358" s="31"/>
      <c r="H1358" s="31"/>
      <c r="I1358" s="75" t="str">
        <f t="shared" si="200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201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202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203"/>
        <v>#N/A</v>
      </c>
      <c r="AC1358" s="3" t="e">
        <f t="shared" si="204"/>
        <v>#N/A</v>
      </c>
      <c r="AD1358" s="62"/>
    </row>
    <row r="1359" spans="1:30" ht="24.95" customHeight="1" x14ac:dyDescent="0.2">
      <c r="A1359" s="55" t="str">
        <f t="shared" si="196"/>
        <v>||||||0</v>
      </c>
      <c r="B1359" s="55" t="str">
        <f t="shared" si="197"/>
        <v>||||0</v>
      </c>
      <c r="C1359" s="61" t="str">
        <f t="shared" si="198"/>
        <v>|0</v>
      </c>
      <c r="D1359" s="31"/>
      <c r="E1359" s="31"/>
      <c r="F1359" s="75" t="str">
        <f t="shared" si="199"/>
        <v>/</v>
      </c>
      <c r="G1359" s="31"/>
      <c r="H1359" s="31"/>
      <c r="I1359" s="75" t="str">
        <f t="shared" si="200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201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202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203"/>
        <v>#N/A</v>
      </c>
      <c r="AC1359" s="3" t="e">
        <f t="shared" si="204"/>
        <v>#N/A</v>
      </c>
      <c r="AD1359" s="62"/>
    </row>
    <row r="1360" spans="1:30" ht="24.95" customHeight="1" x14ac:dyDescent="0.2">
      <c r="A1360" s="55" t="str">
        <f t="shared" si="196"/>
        <v>||||||0</v>
      </c>
      <c r="B1360" s="55" t="str">
        <f t="shared" si="197"/>
        <v>||||0</v>
      </c>
      <c r="C1360" s="61" t="str">
        <f t="shared" si="198"/>
        <v>|0</v>
      </c>
      <c r="D1360" s="31"/>
      <c r="E1360" s="31"/>
      <c r="F1360" s="75" t="str">
        <f t="shared" si="199"/>
        <v>/</v>
      </c>
      <c r="G1360" s="31"/>
      <c r="H1360" s="31"/>
      <c r="I1360" s="75" t="str">
        <f t="shared" si="200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201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202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203"/>
        <v>#N/A</v>
      </c>
      <c r="AC1360" s="3" t="e">
        <f t="shared" si="204"/>
        <v>#N/A</v>
      </c>
      <c r="AD1360" s="62"/>
    </row>
    <row r="1361" spans="1:30" ht="24.95" customHeight="1" x14ac:dyDescent="0.2">
      <c r="A1361" s="55" t="str">
        <f t="shared" si="196"/>
        <v>||||||0</v>
      </c>
      <c r="B1361" s="55" t="str">
        <f t="shared" si="197"/>
        <v>||||0</v>
      </c>
      <c r="C1361" s="61" t="str">
        <f t="shared" si="198"/>
        <v>|0</v>
      </c>
      <c r="D1361" s="31"/>
      <c r="E1361" s="31"/>
      <c r="F1361" s="75" t="str">
        <f t="shared" si="199"/>
        <v>/</v>
      </c>
      <c r="G1361" s="31"/>
      <c r="H1361" s="31"/>
      <c r="I1361" s="75" t="str">
        <f t="shared" si="200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201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202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203"/>
        <v>#N/A</v>
      </c>
      <c r="AC1361" s="3" t="e">
        <f t="shared" si="204"/>
        <v>#N/A</v>
      </c>
      <c r="AD1361" s="62"/>
    </row>
    <row r="1362" spans="1:30" ht="24.95" customHeight="1" x14ac:dyDescent="0.2">
      <c r="A1362" s="55" t="str">
        <f t="shared" si="196"/>
        <v>||||||0</v>
      </c>
      <c r="B1362" s="55" t="str">
        <f t="shared" si="197"/>
        <v>||||0</v>
      </c>
      <c r="C1362" s="61" t="str">
        <f t="shared" si="198"/>
        <v>|0</v>
      </c>
      <c r="D1362" s="31"/>
      <c r="E1362" s="31"/>
      <c r="F1362" s="75" t="str">
        <f t="shared" si="199"/>
        <v>/</v>
      </c>
      <c r="G1362" s="31"/>
      <c r="H1362" s="31"/>
      <c r="I1362" s="75" t="str">
        <f t="shared" si="200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201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202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203"/>
        <v>#N/A</v>
      </c>
      <c r="AC1362" s="3" t="e">
        <f t="shared" si="204"/>
        <v>#N/A</v>
      </c>
      <c r="AD1362" s="62"/>
    </row>
    <row r="1363" spans="1:30" ht="24.95" customHeight="1" x14ac:dyDescent="0.2">
      <c r="A1363" s="55" t="str">
        <f t="shared" si="196"/>
        <v>||||||0</v>
      </c>
      <c r="B1363" s="55" t="str">
        <f t="shared" si="197"/>
        <v>||||0</v>
      </c>
      <c r="C1363" s="61" t="str">
        <f t="shared" si="198"/>
        <v>|0</v>
      </c>
      <c r="D1363" s="31"/>
      <c r="E1363" s="31"/>
      <c r="F1363" s="75" t="str">
        <f t="shared" si="199"/>
        <v>/</v>
      </c>
      <c r="G1363" s="31"/>
      <c r="H1363" s="31"/>
      <c r="I1363" s="75" t="str">
        <f t="shared" si="200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201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202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203"/>
        <v>#N/A</v>
      </c>
      <c r="AC1363" s="3" t="e">
        <f t="shared" si="204"/>
        <v>#N/A</v>
      </c>
      <c r="AD1363" s="62"/>
    </row>
    <row r="1364" spans="1:30" ht="24.95" customHeight="1" x14ac:dyDescent="0.2">
      <c r="A1364" s="55" t="str">
        <f t="shared" si="196"/>
        <v>||||||0</v>
      </c>
      <c r="B1364" s="55" t="str">
        <f t="shared" si="197"/>
        <v>||||0</v>
      </c>
      <c r="C1364" s="61" t="str">
        <f t="shared" si="198"/>
        <v>|0</v>
      </c>
      <c r="D1364" s="31"/>
      <c r="E1364" s="31"/>
      <c r="F1364" s="75" t="str">
        <f t="shared" si="199"/>
        <v>/</v>
      </c>
      <c r="G1364" s="31"/>
      <c r="H1364" s="31"/>
      <c r="I1364" s="75" t="str">
        <f t="shared" si="200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201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202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203"/>
        <v>#N/A</v>
      </c>
      <c r="AC1364" s="3" t="e">
        <f t="shared" si="204"/>
        <v>#N/A</v>
      </c>
      <c r="AD1364" s="62"/>
    </row>
    <row r="1365" spans="1:30" ht="24.95" customHeight="1" x14ac:dyDescent="0.2">
      <c r="A1365" s="55" t="str">
        <f t="shared" si="196"/>
        <v>||||||0</v>
      </c>
      <c r="B1365" s="55" t="str">
        <f t="shared" si="197"/>
        <v>||||0</v>
      </c>
      <c r="C1365" s="61" t="str">
        <f t="shared" si="198"/>
        <v>|0</v>
      </c>
      <c r="D1365" s="31"/>
      <c r="E1365" s="31"/>
      <c r="F1365" s="75" t="str">
        <f t="shared" si="199"/>
        <v>/</v>
      </c>
      <c r="G1365" s="31"/>
      <c r="H1365" s="31"/>
      <c r="I1365" s="75" t="str">
        <f t="shared" si="200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201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202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203"/>
        <v>#N/A</v>
      </c>
      <c r="AC1365" s="3" t="e">
        <f t="shared" si="204"/>
        <v>#N/A</v>
      </c>
      <c r="AD1365" s="62"/>
    </row>
    <row r="1366" spans="1:30" ht="24.95" customHeight="1" x14ac:dyDescent="0.2">
      <c r="A1366" s="55" t="str">
        <f t="shared" si="196"/>
        <v>||||||0</v>
      </c>
      <c r="B1366" s="55" t="str">
        <f t="shared" si="197"/>
        <v>||||0</v>
      </c>
      <c r="C1366" s="61" t="str">
        <f t="shared" si="198"/>
        <v>|0</v>
      </c>
      <c r="D1366" s="31"/>
      <c r="E1366" s="31"/>
      <c r="F1366" s="75" t="str">
        <f t="shared" si="199"/>
        <v>/</v>
      </c>
      <c r="G1366" s="31"/>
      <c r="H1366" s="31"/>
      <c r="I1366" s="75" t="str">
        <f t="shared" si="200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201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202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203"/>
        <v>#N/A</v>
      </c>
      <c r="AC1366" s="3" t="e">
        <f t="shared" si="204"/>
        <v>#N/A</v>
      </c>
      <c r="AD1366" s="62"/>
    </row>
    <row r="1367" spans="1:30" ht="24.95" customHeight="1" x14ac:dyDescent="0.2">
      <c r="A1367" s="55" t="str">
        <f t="shared" si="196"/>
        <v>||||||0</v>
      </c>
      <c r="B1367" s="55" t="str">
        <f t="shared" si="197"/>
        <v>||||0</v>
      </c>
      <c r="C1367" s="61" t="str">
        <f t="shared" si="198"/>
        <v>|0</v>
      </c>
      <c r="D1367" s="31"/>
      <c r="E1367" s="31"/>
      <c r="F1367" s="75" t="str">
        <f t="shared" si="199"/>
        <v>/</v>
      </c>
      <c r="G1367" s="31"/>
      <c r="H1367" s="31"/>
      <c r="I1367" s="75" t="str">
        <f t="shared" si="200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201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202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203"/>
        <v>#N/A</v>
      </c>
      <c r="AC1367" s="3" t="e">
        <f t="shared" si="204"/>
        <v>#N/A</v>
      </c>
      <c r="AD1367" s="62"/>
    </row>
    <row r="1368" spans="1:30" ht="24.95" customHeight="1" x14ac:dyDescent="0.2">
      <c r="A1368" s="55" t="str">
        <f t="shared" si="196"/>
        <v>||||||0</v>
      </c>
      <c r="B1368" s="55" t="str">
        <f t="shared" si="197"/>
        <v>||||0</v>
      </c>
      <c r="C1368" s="61" t="str">
        <f t="shared" si="198"/>
        <v>|0</v>
      </c>
      <c r="D1368" s="31"/>
      <c r="E1368" s="31"/>
      <c r="F1368" s="75" t="str">
        <f t="shared" si="199"/>
        <v>/</v>
      </c>
      <c r="G1368" s="31"/>
      <c r="H1368" s="31"/>
      <c r="I1368" s="75" t="str">
        <f t="shared" si="200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201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202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203"/>
        <v>#N/A</v>
      </c>
      <c r="AC1368" s="3" t="e">
        <f t="shared" si="204"/>
        <v>#N/A</v>
      </c>
      <c r="AD1368" s="62"/>
    </row>
    <row r="1369" spans="1:30" ht="24.95" customHeight="1" x14ac:dyDescent="0.2">
      <c r="A1369" s="55" t="str">
        <f t="shared" si="196"/>
        <v>||||||0</v>
      </c>
      <c r="B1369" s="55" t="str">
        <f t="shared" si="197"/>
        <v>||||0</v>
      </c>
      <c r="C1369" s="61" t="str">
        <f t="shared" si="198"/>
        <v>|0</v>
      </c>
      <c r="D1369" s="31"/>
      <c r="E1369" s="31"/>
      <c r="F1369" s="75" t="str">
        <f t="shared" si="199"/>
        <v>/</v>
      </c>
      <c r="G1369" s="31"/>
      <c r="H1369" s="31"/>
      <c r="I1369" s="75" t="str">
        <f t="shared" si="200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201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202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203"/>
        <v>#N/A</v>
      </c>
      <c r="AC1369" s="3" t="e">
        <f t="shared" si="204"/>
        <v>#N/A</v>
      </c>
      <c r="AD1369" s="62"/>
    </row>
    <row r="1370" spans="1:30" ht="24.95" customHeight="1" x14ac:dyDescent="0.2">
      <c r="A1370" s="55" t="str">
        <f t="shared" si="196"/>
        <v>||||||0</v>
      </c>
      <c r="B1370" s="55" t="str">
        <f t="shared" si="197"/>
        <v>||||0</v>
      </c>
      <c r="C1370" s="61" t="str">
        <f t="shared" si="198"/>
        <v>|0</v>
      </c>
      <c r="D1370" s="31"/>
      <c r="E1370" s="31"/>
      <c r="F1370" s="75" t="str">
        <f t="shared" si="199"/>
        <v>/</v>
      </c>
      <c r="G1370" s="31"/>
      <c r="H1370" s="31"/>
      <c r="I1370" s="75" t="str">
        <f t="shared" si="200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201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202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203"/>
        <v>#N/A</v>
      </c>
      <c r="AC1370" s="3" t="e">
        <f t="shared" si="204"/>
        <v>#N/A</v>
      </c>
      <c r="AD1370" s="62"/>
    </row>
    <row r="1371" spans="1:30" ht="24.95" customHeight="1" x14ac:dyDescent="0.2">
      <c r="A1371" s="55" t="str">
        <f t="shared" si="196"/>
        <v>||||||0</v>
      </c>
      <c r="B1371" s="55" t="str">
        <f t="shared" si="197"/>
        <v>||||0</v>
      </c>
      <c r="C1371" s="61" t="str">
        <f t="shared" si="198"/>
        <v>|0</v>
      </c>
      <c r="D1371" s="31"/>
      <c r="E1371" s="31"/>
      <c r="F1371" s="75" t="str">
        <f t="shared" si="199"/>
        <v>/</v>
      </c>
      <c r="G1371" s="31"/>
      <c r="H1371" s="31"/>
      <c r="I1371" s="75" t="str">
        <f t="shared" si="200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201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202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203"/>
        <v>#N/A</v>
      </c>
      <c r="AC1371" s="3" t="e">
        <f t="shared" si="204"/>
        <v>#N/A</v>
      </c>
      <c r="AD1371" s="62"/>
    </row>
    <row r="1372" spans="1:30" ht="24.95" customHeight="1" x14ac:dyDescent="0.2">
      <c r="A1372" s="55" t="str">
        <f t="shared" si="196"/>
        <v>||||||0</v>
      </c>
      <c r="B1372" s="55" t="str">
        <f t="shared" si="197"/>
        <v>||||0</v>
      </c>
      <c r="C1372" s="61" t="str">
        <f t="shared" si="198"/>
        <v>|0</v>
      </c>
      <c r="D1372" s="31"/>
      <c r="E1372" s="31"/>
      <c r="F1372" s="75" t="str">
        <f t="shared" si="199"/>
        <v>/</v>
      </c>
      <c r="G1372" s="31"/>
      <c r="H1372" s="31"/>
      <c r="I1372" s="75" t="str">
        <f t="shared" si="200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201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202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203"/>
        <v>#N/A</v>
      </c>
      <c r="AC1372" s="3" t="e">
        <f t="shared" si="204"/>
        <v>#N/A</v>
      </c>
      <c r="AD1372" s="62"/>
    </row>
    <row r="1373" spans="1:30" ht="24.95" customHeight="1" x14ac:dyDescent="0.2">
      <c r="A1373" s="55" t="str">
        <f t="shared" si="196"/>
        <v>||||||0</v>
      </c>
      <c r="B1373" s="55" t="str">
        <f t="shared" si="197"/>
        <v>||||0</v>
      </c>
      <c r="C1373" s="61" t="str">
        <f t="shared" si="198"/>
        <v>|0</v>
      </c>
      <c r="D1373" s="31"/>
      <c r="E1373" s="31"/>
      <c r="F1373" s="75" t="str">
        <f t="shared" si="199"/>
        <v>/</v>
      </c>
      <c r="G1373" s="31"/>
      <c r="H1373" s="31"/>
      <c r="I1373" s="75" t="str">
        <f t="shared" si="200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201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202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203"/>
        <v>#N/A</v>
      </c>
      <c r="AC1373" s="3" t="e">
        <f t="shared" si="204"/>
        <v>#N/A</v>
      </c>
      <c r="AD1373" s="62"/>
    </row>
    <row r="1374" spans="1:30" ht="24.95" customHeight="1" x14ac:dyDescent="0.2">
      <c r="A1374" s="55" t="str">
        <f t="shared" si="196"/>
        <v>||||||0</v>
      </c>
      <c r="B1374" s="55" t="str">
        <f t="shared" si="197"/>
        <v>||||0</v>
      </c>
      <c r="C1374" s="61" t="str">
        <f t="shared" si="198"/>
        <v>|0</v>
      </c>
      <c r="D1374" s="31"/>
      <c r="E1374" s="31"/>
      <c r="F1374" s="75" t="str">
        <f t="shared" si="199"/>
        <v>/</v>
      </c>
      <c r="G1374" s="31"/>
      <c r="H1374" s="31"/>
      <c r="I1374" s="75" t="str">
        <f t="shared" si="200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201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202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203"/>
        <v>#N/A</v>
      </c>
      <c r="AC1374" s="3" t="e">
        <f t="shared" si="204"/>
        <v>#N/A</v>
      </c>
      <c r="AD1374" s="62"/>
    </row>
    <row r="1375" spans="1:30" ht="24.95" customHeight="1" x14ac:dyDescent="0.2">
      <c r="A1375" s="55" t="str">
        <f t="shared" si="196"/>
        <v>||||||0</v>
      </c>
      <c r="B1375" s="55" t="str">
        <f t="shared" si="197"/>
        <v>||||0</v>
      </c>
      <c r="C1375" s="61" t="str">
        <f t="shared" si="198"/>
        <v>|0</v>
      </c>
      <c r="D1375" s="31"/>
      <c r="E1375" s="31"/>
      <c r="F1375" s="75" t="str">
        <f t="shared" si="199"/>
        <v>/</v>
      </c>
      <c r="G1375" s="31"/>
      <c r="H1375" s="31"/>
      <c r="I1375" s="75" t="str">
        <f t="shared" si="200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201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202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203"/>
        <v>#N/A</v>
      </c>
      <c r="AC1375" s="3" t="e">
        <f t="shared" si="204"/>
        <v>#N/A</v>
      </c>
      <c r="AD1375" s="62"/>
    </row>
    <row r="1376" spans="1:30" ht="24.95" customHeight="1" x14ac:dyDescent="0.2">
      <c r="A1376" s="55" t="str">
        <f t="shared" si="196"/>
        <v>||||||0</v>
      </c>
      <c r="B1376" s="55" t="str">
        <f t="shared" si="197"/>
        <v>||||0</v>
      </c>
      <c r="C1376" s="61" t="str">
        <f t="shared" si="198"/>
        <v>|0</v>
      </c>
      <c r="D1376" s="31"/>
      <c r="E1376" s="31"/>
      <c r="F1376" s="75" t="str">
        <f t="shared" si="199"/>
        <v>/</v>
      </c>
      <c r="G1376" s="31"/>
      <c r="H1376" s="31"/>
      <c r="I1376" s="75" t="str">
        <f t="shared" si="200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201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202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203"/>
        <v>#N/A</v>
      </c>
      <c r="AC1376" s="3" t="e">
        <f t="shared" si="204"/>
        <v>#N/A</v>
      </c>
      <c r="AD1376" s="62"/>
    </row>
    <row r="1377" spans="1:30" ht="24.95" customHeight="1" x14ac:dyDescent="0.2">
      <c r="A1377" s="55" t="str">
        <f t="shared" si="196"/>
        <v>||||||0</v>
      </c>
      <c r="B1377" s="55" t="str">
        <f t="shared" si="197"/>
        <v>||||0</v>
      </c>
      <c r="C1377" s="61" t="str">
        <f t="shared" si="198"/>
        <v>|0</v>
      </c>
      <c r="D1377" s="31"/>
      <c r="E1377" s="31"/>
      <c r="F1377" s="75" t="str">
        <f t="shared" si="199"/>
        <v>/</v>
      </c>
      <c r="G1377" s="31"/>
      <c r="H1377" s="31"/>
      <c r="I1377" s="75" t="str">
        <f t="shared" si="200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201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202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203"/>
        <v>#N/A</v>
      </c>
      <c r="AC1377" s="3" t="e">
        <f t="shared" si="204"/>
        <v>#N/A</v>
      </c>
      <c r="AD1377" s="62"/>
    </row>
    <row r="1378" spans="1:30" ht="24.95" customHeight="1" x14ac:dyDescent="0.2">
      <c r="A1378" s="55" t="str">
        <f t="shared" si="196"/>
        <v>||||||0</v>
      </c>
      <c r="B1378" s="55" t="str">
        <f t="shared" si="197"/>
        <v>||||0</v>
      </c>
      <c r="C1378" s="61" t="str">
        <f t="shared" si="198"/>
        <v>|0</v>
      </c>
      <c r="D1378" s="31"/>
      <c r="E1378" s="31"/>
      <c r="F1378" s="75" t="str">
        <f t="shared" si="199"/>
        <v>/</v>
      </c>
      <c r="G1378" s="31"/>
      <c r="H1378" s="31"/>
      <c r="I1378" s="75" t="str">
        <f t="shared" si="200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201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202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203"/>
        <v>#N/A</v>
      </c>
      <c r="AC1378" s="3" t="e">
        <f t="shared" si="204"/>
        <v>#N/A</v>
      </c>
      <c r="AD1378" s="62"/>
    </row>
    <row r="1379" spans="1:30" ht="24.95" customHeight="1" x14ac:dyDescent="0.2">
      <c r="A1379" s="55" t="str">
        <f t="shared" si="196"/>
        <v>||||||0</v>
      </c>
      <c r="B1379" s="55" t="str">
        <f t="shared" si="197"/>
        <v>||||0</v>
      </c>
      <c r="C1379" s="61" t="str">
        <f t="shared" si="198"/>
        <v>|0</v>
      </c>
      <c r="D1379" s="31"/>
      <c r="E1379" s="31"/>
      <c r="F1379" s="75" t="str">
        <f t="shared" si="199"/>
        <v>/</v>
      </c>
      <c r="G1379" s="31"/>
      <c r="H1379" s="31"/>
      <c r="I1379" s="75" t="str">
        <f t="shared" si="200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201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202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203"/>
        <v>#N/A</v>
      </c>
      <c r="AC1379" s="3" t="e">
        <f t="shared" si="204"/>
        <v>#N/A</v>
      </c>
      <c r="AD1379" s="62"/>
    </row>
    <row r="1380" spans="1:30" ht="24.95" customHeight="1" x14ac:dyDescent="0.2">
      <c r="A1380" s="55" t="str">
        <f t="shared" si="196"/>
        <v>||||||0</v>
      </c>
      <c r="B1380" s="55" t="str">
        <f t="shared" si="197"/>
        <v>||||0</v>
      </c>
      <c r="C1380" s="61" t="str">
        <f t="shared" si="198"/>
        <v>|0</v>
      </c>
      <c r="D1380" s="31"/>
      <c r="E1380" s="31"/>
      <c r="F1380" s="75" t="str">
        <f t="shared" si="199"/>
        <v>/</v>
      </c>
      <c r="G1380" s="31"/>
      <c r="H1380" s="31"/>
      <c r="I1380" s="75" t="str">
        <f t="shared" si="200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201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202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203"/>
        <v>#N/A</v>
      </c>
      <c r="AC1380" s="3" t="e">
        <f t="shared" si="204"/>
        <v>#N/A</v>
      </c>
      <c r="AD1380" s="62"/>
    </row>
    <row r="1381" spans="1:30" ht="24.95" customHeight="1" x14ac:dyDescent="0.2">
      <c r="A1381" s="55" t="str">
        <f t="shared" si="196"/>
        <v>||||||0</v>
      </c>
      <c r="B1381" s="55" t="str">
        <f t="shared" si="197"/>
        <v>||||0</v>
      </c>
      <c r="C1381" s="61" t="str">
        <f t="shared" si="198"/>
        <v>|0</v>
      </c>
      <c r="D1381" s="31"/>
      <c r="E1381" s="31"/>
      <c r="F1381" s="75" t="str">
        <f t="shared" si="199"/>
        <v>/</v>
      </c>
      <c r="G1381" s="31"/>
      <c r="H1381" s="31"/>
      <c r="I1381" s="75" t="str">
        <f t="shared" si="200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201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202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203"/>
        <v>#N/A</v>
      </c>
      <c r="AC1381" s="3" t="e">
        <f t="shared" si="204"/>
        <v>#N/A</v>
      </c>
      <c r="AD1381" s="62"/>
    </row>
    <row r="1382" spans="1:30" ht="24.95" customHeight="1" x14ac:dyDescent="0.2">
      <c r="A1382" s="55" t="str">
        <f t="shared" si="196"/>
        <v>||||||0</v>
      </c>
      <c r="B1382" s="55" t="str">
        <f t="shared" si="197"/>
        <v>||||0</v>
      </c>
      <c r="C1382" s="61" t="str">
        <f t="shared" si="198"/>
        <v>|0</v>
      </c>
      <c r="D1382" s="31"/>
      <c r="E1382" s="31"/>
      <c r="F1382" s="75" t="str">
        <f t="shared" si="199"/>
        <v>/</v>
      </c>
      <c r="G1382" s="31"/>
      <c r="H1382" s="31"/>
      <c r="I1382" s="75" t="str">
        <f t="shared" si="200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201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202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203"/>
        <v>#N/A</v>
      </c>
      <c r="AC1382" s="3" t="e">
        <f t="shared" si="204"/>
        <v>#N/A</v>
      </c>
      <c r="AD1382" s="62"/>
    </row>
    <row r="1383" spans="1:30" ht="24.95" customHeight="1" x14ac:dyDescent="0.2">
      <c r="A1383" s="55" t="str">
        <f t="shared" si="196"/>
        <v>||||||0</v>
      </c>
      <c r="B1383" s="55" t="str">
        <f t="shared" si="197"/>
        <v>||||0</v>
      </c>
      <c r="C1383" s="61" t="str">
        <f t="shared" si="198"/>
        <v>|0</v>
      </c>
      <c r="D1383" s="31"/>
      <c r="E1383" s="31"/>
      <c r="F1383" s="75" t="str">
        <f t="shared" si="199"/>
        <v>/</v>
      </c>
      <c r="G1383" s="31"/>
      <c r="H1383" s="31"/>
      <c r="I1383" s="75" t="str">
        <f t="shared" si="200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201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202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203"/>
        <v>#N/A</v>
      </c>
      <c r="AC1383" s="3" t="e">
        <f t="shared" si="204"/>
        <v>#N/A</v>
      </c>
      <c r="AD1383" s="62"/>
    </row>
    <row r="1384" spans="1:30" ht="24.95" customHeight="1" x14ac:dyDescent="0.2">
      <c r="A1384" s="55" t="str">
        <f t="shared" si="196"/>
        <v>||||||0</v>
      </c>
      <c r="B1384" s="55" t="str">
        <f t="shared" si="197"/>
        <v>||||0</v>
      </c>
      <c r="C1384" s="61" t="str">
        <f t="shared" si="198"/>
        <v>|0</v>
      </c>
      <c r="D1384" s="31"/>
      <c r="E1384" s="31"/>
      <c r="F1384" s="75" t="str">
        <f t="shared" si="199"/>
        <v>/</v>
      </c>
      <c r="G1384" s="31"/>
      <c r="H1384" s="31"/>
      <c r="I1384" s="75" t="str">
        <f t="shared" si="200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201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202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203"/>
        <v>#N/A</v>
      </c>
      <c r="AC1384" s="3" t="e">
        <f t="shared" si="204"/>
        <v>#N/A</v>
      </c>
      <c r="AD1384" s="62"/>
    </row>
    <row r="1385" spans="1:30" ht="24.95" customHeight="1" x14ac:dyDescent="0.2">
      <c r="A1385" s="55" t="str">
        <f t="shared" si="196"/>
        <v>||||||0</v>
      </c>
      <c r="B1385" s="55" t="str">
        <f t="shared" si="197"/>
        <v>||||0</v>
      </c>
      <c r="C1385" s="61" t="str">
        <f t="shared" si="198"/>
        <v>|0</v>
      </c>
      <c r="D1385" s="31"/>
      <c r="E1385" s="31"/>
      <c r="F1385" s="75" t="str">
        <f t="shared" si="199"/>
        <v>/</v>
      </c>
      <c r="G1385" s="31"/>
      <c r="H1385" s="31"/>
      <c r="I1385" s="75" t="str">
        <f t="shared" si="200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201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202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203"/>
        <v>#N/A</v>
      </c>
      <c r="AC1385" s="3" t="e">
        <f t="shared" si="204"/>
        <v>#N/A</v>
      </c>
      <c r="AD1385" s="62"/>
    </row>
    <row r="1386" spans="1:30" ht="24.95" customHeight="1" x14ac:dyDescent="0.2">
      <c r="A1386" s="55" t="str">
        <f t="shared" si="196"/>
        <v>||||||0</v>
      </c>
      <c r="B1386" s="55" t="str">
        <f t="shared" si="197"/>
        <v>||||0</v>
      </c>
      <c r="C1386" s="61" t="str">
        <f t="shared" si="198"/>
        <v>|0</v>
      </c>
      <c r="D1386" s="31"/>
      <c r="E1386" s="31"/>
      <c r="F1386" s="75" t="str">
        <f t="shared" si="199"/>
        <v>/</v>
      </c>
      <c r="G1386" s="31"/>
      <c r="H1386" s="31"/>
      <c r="I1386" s="75" t="str">
        <f t="shared" si="200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201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202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203"/>
        <v>#N/A</v>
      </c>
      <c r="AC1386" s="3" t="e">
        <f t="shared" si="204"/>
        <v>#N/A</v>
      </c>
      <c r="AD1386" s="62"/>
    </row>
    <row r="1387" spans="1:30" ht="24.95" customHeight="1" x14ac:dyDescent="0.2">
      <c r="A1387" s="55" t="str">
        <f t="shared" si="196"/>
        <v>||||||0</v>
      </c>
      <c r="B1387" s="55" t="str">
        <f t="shared" si="197"/>
        <v>||||0</v>
      </c>
      <c r="C1387" s="61" t="str">
        <f t="shared" si="198"/>
        <v>|0</v>
      </c>
      <c r="D1387" s="31"/>
      <c r="E1387" s="31"/>
      <c r="F1387" s="75" t="str">
        <f t="shared" si="199"/>
        <v>/</v>
      </c>
      <c r="G1387" s="31"/>
      <c r="H1387" s="31"/>
      <c r="I1387" s="75" t="str">
        <f t="shared" si="200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201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202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203"/>
        <v>#N/A</v>
      </c>
      <c r="AC1387" s="3" t="e">
        <f t="shared" si="204"/>
        <v>#N/A</v>
      </c>
      <c r="AD1387" s="62"/>
    </row>
    <row r="1388" spans="1:30" ht="24.95" customHeight="1" x14ac:dyDescent="0.2">
      <c r="A1388" s="55" t="str">
        <f t="shared" si="196"/>
        <v>||||||0</v>
      </c>
      <c r="B1388" s="55" t="str">
        <f t="shared" si="197"/>
        <v>||||0</v>
      </c>
      <c r="C1388" s="61" t="str">
        <f t="shared" si="198"/>
        <v>|0</v>
      </c>
      <c r="D1388" s="31"/>
      <c r="E1388" s="31"/>
      <c r="F1388" s="75" t="str">
        <f t="shared" si="199"/>
        <v>/</v>
      </c>
      <c r="G1388" s="31"/>
      <c r="H1388" s="31"/>
      <c r="I1388" s="75" t="str">
        <f t="shared" si="200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201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202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203"/>
        <v>#N/A</v>
      </c>
      <c r="AC1388" s="3" t="e">
        <f t="shared" si="204"/>
        <v>#N/A</v>
      </c>
      <c r="AD1388" s="62"/>
    </row>
    <row r="1389" spans="1:30" ht="24.95" customHeight="1" x14ac:dyDescent="0.2">
      <c r="A1389" s="55" t="str">
        <f t="shared" si="196"/>
        <v>||||||0</v>
      </c>
      <c r="B1389" s="55" t="str">
        <f t="shared" si="197"/>
        <v>||||0</v>
      </c>
      <c r="C1389" s="61" t="str">
        <f t="shared" si="198"/>
        <v>|0</v>
      </c>
      <c r="D1389" s="31"/>
      <c r="E1389" s="31"/>
      <c r="F1389" s="75" t="str">
        <f t="shared" si="199"/>
        <v>/</v>
      </c>
      <c r="G1389" s="31"/>
      <c r="H1389" s="31"/>
      <c r="I1389" s="75" t="str">
        <f t="shared" si="200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201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202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203"/>
        <v>#N/A</v>
      </c>
      <c r="AC1389" s="3" t="e">
        <f t="shared" si="204"/>
        <v>#N/A</v>
      </c>
      <c r="AD1389" s="62"/>
    </row>
    <row r="1390" spans="1:30" ht="24.95" customHeight="1" x14ac:dyDescent="0.2">
      <c r="A1390" s="55" t="str">
        <f t="shared" si="196"/>
        <v>||||||0</v>
      </c>
      <c r="B1390" s="55" t="str">
        <f t="shared" si="197"/>
        <v>||||0</v>
      </c>
      <c r="C1390" s="61" t="str">
        <f t="shared" si="198"/>
        <v>|0</v>
      </c>
      <c r="D1390" s="31"/>
      <c r="E1390" s="31"/>
      <c r="F1390" s="75" t="str">
        <f t="shared" si="199"/>
        <v>/</v>
      </c>
      <c r="G1390" s="31"/>
      <c r="H1390" s="31"/>
      <c r="I1390" s="75" t="str">
        <f t="shared" si="200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201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202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203"/>
        <v>#N/A</v>
      </c>
      <c r="AC1390" s="3" t="e">
        <f t="shared" si="204"/>
        <v>#N/A</v>
      </c>
      <c r="AD1390" s="62"/>
    </row>
    <row r="1391" spans="1:30" ht="24.95" customHeight="1" x14ac:dyDescent="0.2">
      <c r="A1391" s="55" t="str">
        <f t="shared" si="196"/>
        <v>||||||0</v>
      </c>
      <c r="B1391" s="55" t="str">
        <f t="shared" si="197"/>
        <v>||||0</v>
      </c>
      <c r="C1391" s="61" t="str">
        <f t="shared" si="198"/>
        <v>|0</v>
      </c>
      <c r="D1391" s="31"/>
      <c r="E1391" s="31"/>
      <c r="F1391" s="75" t="str">
        <f t="shared" si="199"/>
        <v>/</v>
      </c>
      <c r="G1391" s="31"/>
      <c r="H1391" s="31"/>
      <c r="I1391" s="75" t="str">
        <f t="shared" si="200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201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202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203"/>
        <v>#N/A</v>
      </c>
      <c r="AC1391" s="3" t="e">
        <f t="shared" si="204"/>
        <v>#N/A</v>
      </c>
      <c r="AD1391" s="62"/>
    </row>
    <row r="1392" spans="1:30" ht="24.95" customHeight="1" x14ac:dyDescent="0.2">
      <c r="A1392" s="55" t="str">
        <f t="shared" si="196"/>
        <v>||||||0</v>
      </c>
      <c r="B1392" s="55" t="str">
        <f t="shared" si="197"/>
        <v>||||0</v>
      </c>
      <c r="C1392" s="61" t="str">
        <f t="shared" si="198"/>
        <v>|0</v>
      </c>
      <c r="D1392" s="31"/>
      <c r="E1392" s="31"/>
      <c r="F1392" s="75" t="str">
        <f t="shared" si="199"/>
        <v>/</v>
      </c>
      <c r="G1392" s="31"/>
      <c r="H1392" s="31"/>
      <c r="I1392" s="75" t="str">
        <f t="shared" si="200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201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202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203"/>
        <v>#N/A</v>
      </c>
      <c r="AC1392" s="3" t="e">
        <f t="shared" si="204"/>
        <v>#N/A</v>
      </c>
      <c r="AD1392" s="62"/>
    </row>
    <row r="1393" spans="1:30" ht="24.95" customHeight="1" x14ac:dyDescent="0.2">
      <c r="A1393" s="55" t="str">
        <f t="shared" si="196"/>
        <v>||||||0</v>
      </c>
      <c r="B1393" s="55" t="str">
        <f t="shared" si="197"/>
        <v>||||0</v>
      </c>
      <c r="C1393" s="61" t="str">
        <f t="shared" si="198"/>
        <v>|0</v>
      </c>
      <c r="D1393" s="31"/>
      <c r="E1393" s="31"/>
      <c r="F1393" s="75" t="str">
        <f t="shared" si="199"/>
        <v>/</v>
      </c>
      <c r="G1393" s="31"/>
      <c r="H1393" s="31"/>
      <c r="I1393" s="75" t="str">
        <f t="shared" si="200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201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202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203"/>
        <v>#N/A</v>
      </c>
      <c r="AC1393" s="3" t="e">
        <f t="shared" si="204"/>
        <v>#N/A</v>
      </c>
      <c r="AD1393" s="62"/>
    </row>
    <row r="1394" spans="1:30" ht="24.95" customHeight="1" x14ac:dyDescent="0.2">
      <c r="A1394" s="55" t="str">
        <f t="shared" si="196"/>
        <v>||||||0</v>
      </c>
      <c r="B1394" s="55" t="str">
        <f t="shared" si="197"/>
        <v>||||0</v>
      </c>
      <c r="C1394" s="61" t="str">
        <f t="shared" si="198"/>
        <v>|0</v>
      </c>
      <c r="D1394" s="31"/>
      <c r="E1394" s="31"/>
      <c r="F1394" s="75" t="str">
        <f t="shared" si="199"/>
        <v>/</v>
      </c>
      <c r="G1394" s="31"/>
      <c r="H1394" s="31"/>
      <c r="I1394" s="75" t="str">
        <f t="shared" si="200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201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202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203"/>
        <v>#N/A</v>
      </c>
      <c r="AC1394" s="3" t="e">
        <f t="shared" si="204"/>
        <v>#N/A</v>
      </c>
      <c r="AD1394" s="62"/>
    </row>
    <row r="1395" spans="1:30" ht="24.95" customHeight="1" x14ac:dyDescent="0.2">
      <c r="A1395" s="55" t="str">
        <f t="shared" si="196"/>
        <v>||||||0</v>
      </c>
      <c r="B1395" s="55" t="str">
        <f t="shared" si="197"/>
        <v>||||0</v>
      </c>
      <c r="C1395" s="61" t="str">
        <f t="shared" si="198"/>
        <v>|0</v>
      </c>
      <c r="D1395" s="31"/>
      <c r="E1395" s="31"/>
      <c r="F1395" s="75" t="str">
        <f t="shared" si="199"/>
        <v>/</v>
      </c>
      <c r="G1395" s="31"/>
      <c r="H1395" s="31"/>
      <c r="I1395" s="75" t="str">
        <f t="shared" si="200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201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202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203"/>
        <v>#N/A</v>
      </c>
      <c r="AC1395" s="3" t="e">
        <f t="shared" si="204"/>
        <v>#N/A</v>
      </c>
      <c r="AD1395" s="62"/>
    </row>
    <row r="1396" spans="1:30" ht="24.95" customHeight="1" x14ac:dyDescent="0.2">
      <c r="A1396" s="55" t="str">
        <f t="shared" si="196"/>
        <v>||||||0</v>
      </c>
      <c r="B1396" s="55" t="str">
        <f t="shared" si="197"/>
        <v>||||0</v>
      </c>
      <c r="C1396" s="61" t="str">
        <f t="shared" si="198"/>
        <v>|0</v>
      </c>
      <c r="D1396" s="31"/>
      <c r="E1396" s="31"/>
      <c r="F1396" s="75" t="str">
        <f t="shared" si="199"/>
        <v>/</v>
      </c>
      <c r="G1396" s="31"/>
      <c r="H1396" s="31"/>
      <c r="I1396" s="75" t="str">
        <f t="shared" si="200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201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202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203"/>
        <v>#N/A</v>
      </c>
      <c r="AC1396" s="3" t="e">
        <f t="shared" si="204"/>
        <v>#N/A</v>
      </c>
      <c r="AD1396" s="62"/>
    </row>
    <row r="1397" spans="1:30" ht="24.95" customHeight="1" x14ac:dyDescent="0.2">
      <c r="A1397" s="55" t="str">
        <f t="shared" si="196"/>
        <v>||||||0</v>
      </c>
      <c r="B1397" s="55" t="str">
        <f t="shared" si="197"/>
        <v>||||0</v>
      </c>
      <c r="C1397" s="61" t="str">
        <f t="shared" si="198"/>
        <v>|0</v>
      </c>
      <c r="D1397" s="31"/>
      <c r="E1397" s="31"/>
      <c r="F1397" s="75" t="str">
        <f t="shared" si="199"/>
        <v>/</v>
      </c>
      <c r="G1397" s="31"/>
      <c r="H1397" s="31"/>
      <c r="I1397" s="75" t="str">
        <f t="shared" si="200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201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202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203"/>
        <v>#N/A</v>
      </c>
      <c r="AC1397" s="3" t="e">
        <f t="shared" si="204"/>
        <v>#N/A</v>
      </c>
      <c r="AD1397" s="62"/>
    </row>
    <row r="1398" spans="1:30" ht="24.95" customHeight="1" x14ac:dyDescent="0.2">
      <c r="A1398" s="55" t="str">
        <f t="shared" si="196"/>
        <v>||||||0</v>
      </c>
      <c r="B1398" s="55" t="str">
        <f t="shared" si="197"/>
        <v>||||0</v>
      </c>
      <c r="C1398" s="61" t="str">
        <f t="shared" si="198"/>
        <v>|0</v>
      </c>
      <c r="D1398" s="31"/>
      <c r="E1398" s="31"/>
      <c r="F1398" s="75" t="str">
        <f t="shared" si="199"/>
        <v>/</v>
      </c>
      <c r="G1398" s="31"/>
      <c r="H1398" s="31"/>
      <c r="I1398" s="75" t="str">
        <f t="shared" si="200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201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202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203"/>
        <v>#N/A</v>
      </c>
      <c r="AC1398" s="3" t="e">
        <f t="shared" si="204"/>
        <v>#N/A</v>
      </c>
      <c r="AD1398" s="62"/>
    </row>
    <row r="1399" spans="1:30" ht="24.95" customHeight="1" x14ac:dyDescent="0.2">
      <c r="A1399" s="55" t="str">
        <f t="shared" si="196"/>
        <v>||||||0</v>
      </c>
      <c r="B1399" s="55" t="str">
        <f t="shared" si="197"/>
        <v>||||0</v>
      </c>
      <c r="C1399" s="61" t="str">
        <f t="shared" si="198"/>
        <v>|0</v>
      </c>
      <c r="D1399" s="31"/>
      <c r="E1399" s="31"/>
      <c r="F1399" s="75" t="str">
        <f t="shared" si="199"/>
        <v>/</v>
      </c>
      <c r="G1399" s="31"/>
      <c r="H1399" s="31"/>
      <c r="I1399" s="75" t="str">
        <f t="shared" si="200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201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202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203"/>
        <v>#N/A</v>
      </c>
      <c r="AC1399" s="3" t="e">
        <f t="shared" si="204"/>
        <v>#N/A</v>
      </c>
      <c r="AD1399" s="62"/>
    </row>
    <row r="1400" spans="1:30" ht="24.95" customHeight="1" x14ac:dyDescent="0.2">
      <c r="A1400" s="55" t="str">
        <f t="shared" si="196"/>
        <v>||||||0</v>
      </c>
      <c r="B1400" s="55" t="str">
        <f t="shared" si="197"/>
        <v>||||0</v>
      </c>
      <c r="C1400" s="61" t="str">
        <f t="shared" si="198"/>
        <v>|0</v>
      </c>
      <c r="D1400" s="31"/>
      <c r="E1400" s="31"/>
      <c r="F1400" s="75" t="str">
        <f t="shared" si="199"/>
        <v>/</v>
      </c>
      <c r="G1400" s="31"/>
      <c r="H1400" s="31"/>
      <c r="I1400" s="75" t="str">
        <f t="shared" si="200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201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202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203"/>
        <v>#N/A</v>
      </c>
      <c r="AC1400" s="3" t="e">
        <f t="shared" si="204"/>
        <v>#N/A</v>
      </c>
      <c r="AD1400" s="62"/>
    </row>
    <row r="1401" spans="1:30" ht="24.95" customHeight="1" x14ac:dyDescent="0.2">
      <c r="A1401" s="55" t="str">
        <f t="shared" si="196"/>
        <v>||||||0</v>
      </c>
      <c r="B1401" s="55" t="str">
        <f t="shared" si="197"/>
        <v>||||0</v>
      </c>
      <c r="C1401" s="61" t="str">
        <f t="shared" si="198"/>
        <v>|0</v>
      </c>
      <c r="D1401" s="31"/>
      <c r="E1401" s="31"/>
      <c r="F1401" s="75" t="str">
        <f t="shared" si="199"/>
        <v>/</v>
      </c>
      <c r="G1401" s="31"/>
      <c r="H1401" s="31"/>
      <c r="I1401" s="75" t="str">
        <f t="shared" si="200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201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202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203"/>
        <v>#N/A</v>
      </c>
      <c r="AC1401" s="3" t="e">
        <f t="shared" si="204"/>
        <v>#N/A</v>
      </c>
      <c r="AD1401" s="62"/>
    </row>
    <row r="1402" spans="1:30" ht="24.95" customHeight="1" x14ac:dyDescent="0.2">
      <c r="A1402" s="55" t="str">
        <f t="shared" si="196"/>
        <v>||||||0</v>
      </c>
      <c r="B1402" s="55" t="str">
        <f t="shared" si="197"/>
        <v>||||0</v>
      </c>
      <c r="C1402" s="61" t="str">
        <f t="shared" si="198"/>
        <v>|0</v>
      </c>
      <c r="D1402" s="31"/>
      <c r="E1402" s="31"/>
      <c r="F1402" s="75" t="str">
        <f t="shared" si="199"/>
        <v>/</v>
      </c>
      <c r="G1402" s="31"/>
      <c r="H1402" s="31"/>
      <c r="I1402" s="75" t="str">
        <f t="shared" si="200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201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202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203"/>
        <v>#N/A</v>
      </c>
      <c r="AC1402" s="3" t="e">
        <f t="shared" si="204"/>
        <v>#N/A</v>
      </c>
      <c r="AD1402" s="62"/>
    </row>
    <row r="1403" spans="1:30" ht="24.95" customHeight="1" x14ac:dyDescent="0.2">
      <c r="A1403" s="55" t="str">
        <f t="shared" si="196"/>
        <v>||||||0</v>
      </c>
      <c r="B1403" s="55" t="str">
        <f t="shared" si="197"/>
        <v>||||0</v>
      </c>
      <c r="C1403" s="61" t="str">
        <f t="shared" si="198"/>
        <v>|0</v>
      </c>
      <c r="D1403" s="31"/>
      <c r="E1403" s="31"/>
      <c r="F1403" s="75" t="str">
        <f t="shared" si="199"/>
        <v>/</v>
      </c>
      <c r="G1403" s="31"/>
      <c r="H1403" s="31"/>
      <c r="I1403" s="75" t="str">
        <f t="shared" si="200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201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202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203"/>
        <v>#N/A</v>
      </c>
      <c r="AC1403" s="3" t="e">
        <f t="shared" si="204"/>
        <v>#N/A</v>
      </c>
      <c r="AD1403" s="62"/>
    </row>
    <row r="1404" spans="1:30" ht="24.95" customHeight="1" x14ac:dyDescent="0.2">
      <c r="A1404" s="55" t="str">
        <f t="shared" si="196"/>
        <v>||||||0</v>
      </c>
      <c r="B1404" s="55" t="str">
        <f t="shared" si="197"/>
        <v>||||0</v>
      </c>
      <c r="C1404" s="61" t="str">
        <f t="shared" si="198"/>
        <v>|0</v>
      </c>
      <c r="D1404" s="31"/>
      <c r="E1404" s="31"/>
      <c r="F1404" s="75" t="str">
        <f t="shared" si="199"/>
        <v>/</v>
      </c>
      <c r="G1404" s="31"/>
      <c r="H1404" s="31"/>
      <c r="I1404" s="75" t="str">
        <f t="shared" si="200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201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202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203"/>
        <v>#N/A</v>
      </c>
      <c r="AC1404" s="3" t="e">
        <f t="shared" si="204"/>
        <v>#N/A</v>
      </c>
      <c r="AD1404" s="62"/>
    </row>
    <row r="1405" spans="1:30" ht="24.95" customHeight="1" x14ac:dyDescent="0.2">
      <c r="A1405" s="55" t="str">
        <f t="shared" si="196"/>
        <v>||||||0</v>
      </c>
      <c r="B1405" s="55" t="str">
        <f t="shared" si="197"/>
        <v>||||0</v>
      </c>
      <c r="C1405" s="61" t="str">
        <f t="shared" si="198"/>
        <v>|0</v>
      </c>
      <c r="D1405" s="31"/>
      <c r="E1405" s="31"/>
      <c r="F1405" s="75" t="str">
        <f t="shared" si="199"/>
        <v>/</v>
      </c>
      <c r="G1405" s="31"/>
      <c r="H1405" s="31"/>
      <c r="I1405" s="75" t="str">
        <f t="shared" si="200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201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202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203"/>
        <v>#N/A</v>
      </c>
      <c r="AC1405" s="3" t="e">
        <f t="shared" si="204"/>
        <v>#N/A</v>
      </c>
      <c r="AD1405" s="62"/>
    </row>
    <row r="1406" spans="1:30" ht="24.95" customHeight="1" x14ac:dyDescent="0.2">
      <c r="A1406" s="55" t="str">
        <f t="shared" si="196"/>
        <v>||||||0</v>
      </c>
      <c r="B1406" s="55" t="str">
        <f t="shared" si="197"/>
        <v>||||0</v>
      </c>
      <c r="C1406" s="61" t="str">
        <f t="shared" si="198"/>
        <v>|0</v>
      </c>
      <c r="D1406" s="31"/>
      <c r="E1406" s="31"/>
      <c r="F1406" s="75" t="str">
        <f t="shared" si="199"/>
        <v>/</v>
      </c>
      <c r="G1406" s="31"/>
      <c r="H1406" s="31"/>
      <c r="I1406" s="75" t="str">
        <f t="shared" si="200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201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202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203"/>
        <v>#N/A</v>
      </c>
      <c r="AC1406" s="3" t="e">
        <f t="shared" si="204"/>
        <v>#N/A</v>
      </c>
      <c r="AD1406" s="62"/>
    </row>
    <row r="1407" spans="1:30" ht="24.95" customHeight="1" x14ac:dyDescent="0.2">
      <c r="A1407" s="55" t="str">
        <f t="shared" si="196"/>
        <v>||||||0</v>
      </c>
      <c r="B1407" s="55" t="str">
        <f t="shared" si="197"/>
        <v>||||0</v>
      </c>
      <c r="C1407" s="61" t="str">
        <f t="shared" si="198"/>
        <v>|0</v>
      </c>
      <c r="D1407" s="31"/>
      <c r="E1407" s="31"/>
      <c r="F1407" s="75" t="str">
        <f t="shared" si="199"/>
        <v>/</v>
      </c>
      <c r="G1407" s="31"/>
      <c r="H1407" s="31"/>
      <c r="I1407" s="75" t="str">
        <f t="shared" si="200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201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202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203"/>
        <v>#N/A</v>
      </c>
      <c r="AC1407" s="3" t="e">
        <f t="shared" si="204"/>
        <v>#N/A</v>
      </c>
      <c r="AD1407" s="62"/>
    </row>
    <row r="1408" spans="1:30" ht="24.95" customHeight="1" x14ac:dyDescent="0.2">
      <c r="A1408" s="55" t="str">
        <f t="shared" si="196"/>
        <v>||||||0</v>
      </c>
      <c r="B1408" s="55" t="str">
        <f t="shared" si="197"/>
        <v>||||0</v>
      </c>
      <c r="C1408" s="61" t="str">
        <f t="shared" si="198"/>
        <v>|0</v>
      </c>
      <c r="D1408" s="31"/>
      <c r="E1408" s="31"/>
      <c r="F1408" s="75" t="str">
        <f t="shared" si="199"/>
        <v>/</v>
      </c>
      <c r="G1408" s="31"/>
      <c r="H1408" s="31"/>
      <c r="I1408" s="75" t="str">
        <f t="shared" si="200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201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202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203"/>
        <v>#N/A</v>
      </c>
      <c r="AC1408" s="3" t="e">
        <f t="shared" si="204"/>
        <v>#N/A</v>
      </c>
      <c r="AD1408" s="62"/>
    </row>
    <row r="1409" spans="1:30" ht="24.95" customHeight="1" x14ac:dyDescent="0.2">
      <c r="A1409" s="55" t="str">
        <f t="shared" si="196"/>
        <v>||||||0</v>
      </c>
      <c r="B1409" s="55" t="str">
        <f t="shared" si="197"/>
        <v>||||0</v>
      </c>
      <c r="C1409" s="61" t="str">
        <f t="shared" si="198"/>
        <v>|0</v>
      </c>
      <c r="D1409" s="31"/>
      <c r="E1409" s="31"/>
      <c r="F1409" s="75" t="str">
        <f t="shared" si="199"/>
        <v>/</v>
      </c>
      <c r="G1409" s="31"/>
      <c r="H1409" s="31"/>
      <c r="I1409" s="75" t="str">
        <f t="shared" si="200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201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202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203"/>
        <v>#N/A</v>
      </c>
      <c r="AC1409" s="3" t="e">
        <f t="shared" si="204"/>
        <v>#N/A</v>
      </c>
      <c r="AD1409" s="62"/>
    </row>
    <row r="1410" spans="1:30" ht="24.95" customHeight="1" x14ac:dyDescent="0.2">
      <c r="A1410" s="55" t="str">
        <f t="shared" si="196"/>
        <v>||||||0</v>
      </c>
      <c r="B1410" s="55" t="str">
        <f t="shared" si="197"/>
        <v>||||0</v>
      </c>
      <c r="C1410" s="61" t="str">
        <f t="shared" si="198"/>
        <v>|0</v>
      </c>
      <c r="D1410" s="31"/>
      <c r="E1410" s="31"/>
      <c r="F1410" s="75" t="str">
        <f t="shared" si="199"/>
        <v>/</v>
      </c>
      <c r="G1410" s="31"/>
      <c r="H1410" s="31"/>
      <c r="I1410" s="75" t="str">
        <f t="shared" si="200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201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202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203"/>
        <v>#N/A</v>
      </c>
      <c r="AC1410" s="3" t="e">
        <f t="shared" si="204"/>
        <v>#N/A</v>
      </c>
      <c r="AD1410" s="62"/>
    </row>
    <row r="1411" spans="1:30" ht="24.95" customHeight="1" x14ac:dyDescent="0.2">
      <c r="A1411" s="55" t="str">
        <f t="shared" si="196"/>
        <v>||||||0</v>
      </c>
      <c r="B1411" s="55" t="str">
        <f t="shared" si="197"/>
        <v>||||0</v>
      </c>
      <c r="C1411" s="61" t="str">
        <f t="shared" si="198"/>
        <v>|0</v>
      </c>
      <c r="D1411" s="31"/>
      <c r="E1411" s="31"/>
      <c r="F1411" s="75" t="str">
        <f t="shared" si="199"/>
        <v>/</v>
      </c>
      <c r="G1411" s="31"/>
      <c r="H1411" s="31"/>
      <c r="I1411" s="75" t="str">
        <f t="shared" si="200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201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202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203"/>
        <v>#N/A</v>
      </c>
      <c r="AC1411" s="3" t="e">
        <f t="shared" si="204"/>
        <v>#N/A</v>
      </c>
      <c r="AD1411" s="62"/>
    </row>
    <row r="1412" spans="1:30" ht="24.95" customHeight="1" x14ac:dyDescent="0.2">
      <c r="A1412" s="55" t="str">
        <f t="shared" si="196"/>
        <v>||||||0</v>
      </c>
      <c r="B1412" s="55" t="str">
        <f t="shared" si="197"/>
        <v>||||0</v>
      </c>
      <c r="C1412" s="61" t="str">
        <f t="shared" si="198"/>
        <v>|0</v>
      </c>
      <c r="D1412" s="31"/>
      <c r="E1412" s="31"/>
      <c r="F1412" s="75" t="str">
        <f t="shared" si="199"/>
        <v>/</v>
      </c>
      <c r="G1412" s="31"/>
      <c r="H1412" s="31"/>
      <c r="I1412" s="75" t="str">
        <f t="shared" si="200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201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202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203"/>
        <v>#N/A</v>
      </c>
      <c r="AC1412" s="3" t="e">
        <f t="shared" si="204"/>
        <v>#N/A</v>
      </c>
      <c r="AD1412" s="62"/>
    </row>
    <row r="1413" spans="1:30" ht="24.95" customHeight="1" x14ac:dyDescent="0.2">
      <c r="A1413" s="55" t="str">
        <f t="shared" ref="A1413:A1476" si="205">D1413&amp;"|"&amp;E1413&amp;"|"&amp;G1413&amp;"|"&amp;H1413&amp;"|"&amp;L1413&amp;"|"&amp;N1413&amp;"|"&amp;U1413</f>
        <v>||||||0</v>
      </c>
      <c r="B1413" s="55" t="str">
        <f t="shared" ref="B1413:B1476" si="206">D1413&amp;"|"&amp;E1413&amp;"|"&amp;G1413&amp;"|"&amp;H1413&amp;"|"&amp;X1413</f>
        <v>||||0</v>
      </c>
      <c r="C1413" s="61" t="str">
        <f t="shared" ref="C1413:C1476" si="207">E1413&amp;"|"&amp;X1413</f>
        <v>|0</v>
      </c>
      <c r="D1413" s="31"/>
      <c r="E1413" s="31"/>
      <c r="F1413" s="75" t="str">
        <f t="shared" ref="F1413:F1476" si="208">G1413&amp;"/"&amp;H1413</f>
        <v>/</v>
      </c>
      <c r="G1413" s="31"/>
      <c r="H1413" s="31"/>
      <c r="I1413" s="75" t="str">
        <f t="shared" ref="I1413:I1476" si="209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10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11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12">IF(X1413&lt;&gt;"Liquidação Cancelada",Y1413-Z1413,"Liquidação Cancelada")</f>
        <v>#N/A</v>
      </c>
      <c r="AC1413" s="3" t="e">
        <f t="shared" ref="AC1413:AC1476" si="213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205"/>
        <v>||||||0</v>
      </c>
      <c r="B1414" s="55" t="str">
        <f t="shared" si="206"/>
        <v>||||0</v>
      </c>
      <c r="C1414" s="61" t="str">
        <f t="shared" si="207"/>
        <v>|0</v>
      </c>
      <c r="D1414" s="31"/>
      <c r="E1414" s="31"/>
      <c r="F1414" s="75" t="str">
        <f t="shared" si="208"/>
        <v>/</v>
      </c>
      <c r="G1414" s="31"/>
      <c r="H1414" s="31"/>
      <c r="I1414" s="75" t="str">
        <f t="shared" si="209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10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11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12"/>
        <v>#N/A</v>
      </c>
      <c r="AC1414" s="3" t="e">
        <f t="shared" si="213"/>
        <v>#N/A</v>
      </c>
      <c r="AD1414" s="62"/>
    </row>
    <row r="1415" spans="1:30" ht="24.95" customHeight="1" x14ac:dyDescent="0.2">
      <c r="A1415" s="55" t="str">
        <f t="shared" si="205"/>
        <v>||||||0</v>
      </c>
      <c r="B1415" s="55" t="str">
        <f t="shared" si="206"/>
        <v>||||0</v>
      </c>
      <c r="C1415" s="61" t="str">
        <f t="shared" si="207"/>
        <v>|0</v>
      </c>
      <c r="D1415" s="31"/>
      <c r="E1415" s="31"/>
      <c r="F1415" s="75" t="str">
        <f t="shared" si="208"/>
        <v>/</v>
      </c>
      <c r="G1415" s="31"/>
      <c r="H1415" s="31"/>
      <c r="I1415" s="75" t="str">
        <f t="shared" si="209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10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11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12"/>
        <v>#N/A</v>
      </c>
      <c r="AC1415" s="3" t="e">
        <f t="shared" si="213"/>
        <v>#N/A</v>
      </c>
      <c r="AD1415" s="62"/>
    </row>
    <row r="1416" spans="1:30" ht="24.95" customHeight="1" x14ac:dyDescent="0.2">
      <c r="A1416" s="55" t="str">
        <f t="shared" si="205"/>
        <v>||||||0</v>
      </c>
      <c r="B1416" s="55" t="str">
        <f t="shared" si="206"/>
        <v>||||0</v>
      </c>
      <c r="C1416" s="61" t="str">
        <f t="shared" si="207"/>
        <v>|0</v>
      </c>
      <c r="D1416" s="31"/>
      <c r="E1416" s="31"/>
      <c r="F1416" s="75" t="str">
        <f t="shared" si="208"/>
        <v>/</v>
      </c>
      <c r="G1416" s="31"/>
      <c r="H1416" s="31"/>
      <c r="I1416" s="75" t="str">
        <f t="shared" si="209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10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11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12"/>
        <v>#N/A</v>
      </c>
      <c r="AC1416" s="3" t="e">
        <f t="shared" si="213"/>
        <v>#N/A</v>
      </c>
      <c r="AD1416" s="62"/>
    </row>
    <row r="1417" spans="1:30" ht="24.95" customHeight="1" x14ac:dyDescent="0.2">
      <c r="A1417" s="55" t="str">
        <f t="shared" si="205"/>
        <v>||||||0</v>
      </c>
      <c r="B1417" s="55" t="str">
        <f t="shared" si="206"/>
        <v>||||0</v>
      </c>
      <c r="C1417" s="61" t="str">
        <f t="shared" si="207"/>
        <v>|0</v>
      </c>
      <c r="D1417" s="31"/>
      <c r="E1417" s="31"/>
      <c r="F1417" s="75" t="str">
        <f t="shared" si="208"/>
        <v>/</v>
      </c>
      <c r="G1417" s="31"/>
      <c r="H1417" s="31"/>
      <c r="I1417" s="75" t="str">
        <f t="shared" si="209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10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11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12"/>
        <v>#N/A</v>
      </c>
      <c r="AC1417" s="3" t="e">
        <f t="shared" si="213"/>
        <v>#N/A</v>
      </c>
      <c r="AD1417" s="62"/>
    </row>
    <row r="1418" spans="1:30" ht="24.95" customHeight="1" x14ac:dyDescent="0.2">
      <c r="A1418" s="55" t="str">
        <f t="shared" si="205"/>
        <v>||||||0</v>
      </c>
      <c r="B1418" s="55" t="str">
        <f t="shared" si="206"/>
        <v>||||0</v>
      </c>
      <c r="C1418" s="61" t="str">
        <f t="shared" si="207"/>
        <v>|0</v>
      </c>
      <c r="D1418" s="31"/>
      <c r="E1418" s="31"/>
      <c r="F1418" s="75" t="str">
        <f t="shared" si="208"/>
        <v>/</v>
      </c>
      <c r="G1418" s="31"/>
      <c r="H1418" s="31"/>
      <c r="I1418" s="75" t="str">
        <f t="shared" si="209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10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11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12"/>
        <v>#N/A</v>
      </c>
      <c r="AC1418" s="3" t="e">
        <f t="shared" si="213"/>
        <v>#N/A</v>
      </c>
      <c r="AD1418" s="62"/>
    </row>
    <row r="1419" spans="1:30" ht="24.95" customHeight="1" x14ac:dyDescent="0.2">
      <c r="A1419" s="55" t="str">
        <f t="shared" si="205"/>
        <v>||||||0</v>
      </c>
      <c r="B1419" s="55" t="str">
        <f t="shared" si="206"/>
        <v>||||0</v>
      </c>
      <c r="C1419" s="61" t="str">
        <f t="shared" si="207"/>
        <v>|0</v>
      </c>
      <c r="D1419" s="31"/>
      <c r="E1419" s="31"/>
      <c r="F1419" s="75" t="str">
        <f t="shared" si="208"/>
        <v>/</v>
      </c>
      <c r="G1419" s="31"/>
      <c r="H1419" s="31"/>
      <c r="I1419" s="75" t="str">
        <f t="shared" si="209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10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11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12"/>
        <v>#N/A</v>
      </c>
      <c r="AC1419" s="3" t="e">
        <f t="shared" si="213"/>
        <v>#N/A</v>
      </c>
      <c r="AD1419" s="62"/>
    </row>
    <row r="1420" spans="1:30" ht="24.95" customHeight="1" x14ac:dyDescent="0.2">
      <c r="A1420" s="55" t="str">
        <f t="shared" si="205"/>
        <v>||||||0</v>
      </c>
      <c r="B1420" s="55" t="str">
        <f t="shared" si="206"/>
        <v>||||0</v>
      </c>
      <c r="C1420" s="61" t="str">
        <f t="shared" si="207"/>
        <v>|0</v>
      </c>
      <c r="D1420" s="31"/>
      <c r="E1420" s="31"/>
      <c r="F1420" s="75" t="str">
        <f t="shared" si="208"/>
        <v>/</v>
      </c>
      <c r="G1420" s="31"/>
      <c r="H1420" s="31"/>
      <c r="I1420" s="75" t="str">
        <f t="shared" si="209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10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11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12"/>
        <v>#N/A</v>
      </c>
      <c r="AC1420" s="3" t="e">
        <f t="shared" si="213"/>
        <v>#N/A</v>
      </c>
      <c r="AD1420" s="62"/>
    </row>
    <row r="1421" spans="1:30" ht="24.95" customHeight="1" x14ac:dyDescent="0.2">
      <c r="A1421" s="55" t="str">
        <f t="shared" si="205"/>
        <v>||||||0</v>
      </c>
      <c r="B1421" s="55" t="str">
        <f t="shared" si="206"/>
        <v>||||0</v>
      </c>
      <c r="C1421" s="61" t="str">
        <f t="shared" si="207"/>
        <v>|0</v>
      </c>
      <c r="D1421" s="31"/>
      <c r="E1421" s="31"/>
      <c r="F1421" s="75" t="str">
        <f t="shared" si="208"/>
        <v>/</v>
      </c>
      <c r="G1421" s="31"/>
      <c r="H1421" s="31"/>
      <c r="I1421" s="75" t="str">
        <f t="shared" si="209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10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11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12"/>
        <v>#N/A</v>
      </c>
      <c r="AC1421" s="3" t="e">
        <f t="shared" si="213"/>
        <v>#N/A</v>
      </c>
      <c r="AD1421" s="62"/>
    </row>
    <row r="1422" spans="1:30" ht="24.95" customHeight="1" x14ac:dyDescent="0.2">
      <c r="A1422" s="55" t="str">
        <f t="shared" si="205"/>
        <v>||||||0</v>
      </c>
      <c r="B1422" s="55" t="str">
        <f t="shared" si="206"/>
        <v>||||0</v>
      </c>
      <c r="C1422" s="61" t="str">
        <f t="shared" si="207"/>
        <v>|0</v>
      </c>
      <c r="D1422" s="31"/>
      <c r="E1422" s="31"/>
      <c r="F1422" s="75" t="str">
        <f t="shared" si="208"/>
        <v>/</v>
      </c>
      <c r="G1422" s="31"/>
      <c r="H1422" s="31"/>
      <c r="I1422" s="75" t="str">
        <f t="shared" si="209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10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11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12"/>
        <v>#N/A</v>
      </c>
      <c r="AC1422" s="3" t="e">
        <f t="shared" si="213"/>
        <v>#N/A</v>
      </c>
      <c r="AD1422" s="62"/>
    </row>
    <row r="1423" spans="1:30" ht="24.95" customHeight="1" x14ac:dyDescent="0.2">
      <c r="A1423" s="55" t="str">
        <f t="shared" si="205"/>
        <v>||||||0</v>
      </c>
      <c r="B1423" s="55" t="str">
        <f t="shared" si="206"/>
        <v>||||0</v>
      </c>
      <c r="C1423" s="61" t="str">
        <f t="shared" si="207"/>
        <v>|0</v>
      </c>
      <c r="D1423" s="31"/>
      <c r="E1423" s="31"/>
      <c r="F1423" s="75" t="str">
        <f t="shared" si="208"/>
        <v>/</v>
      </c>
      <c r="G1423" s="31"/>
      <c r="H1423" s="31"/>
      <c r="I1423" s="75" t="str">
        <f t="shared" si="209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10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11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12"/>
        <v>#N/A</v>
      </c>
      <c r="AC1423" s="3" t="e">
        <f t="shared" si="213"/>
        <v>#N/A</v>
      </c>
      <c r="AD1423" s="62"/>
    </row>
    <row r="1424" spans="1:30" ht="24.95" customHeight="1" x14ac:dyDescent="0.2">
      <c r="A1424" s="55" t="str">
        <f t="shared" si="205"/>
        <v>||||||0</v>
      </c>
      <c r="B1424" s="55" t="str">
        <f t="shared" si="206"/>
        <v>||||0</v>
      </c>
      <c r="C1424" s="61" t="str">
        <f t="shared" si="207"/>
        <v>|0</v>
      </c>
      <c r="D1424" s="31"/>
      <c r="E1424" s="31"/>
      <c r="F1424" s="75" t="str">
        <f t="shared" si="208"/>
        <v>/</v>
      </c>
      <c r="G1424" s="31"/>
      <c r="H1424" s="31"/>
      <c r="I1424" s="75" t="str">
        <f t="shared" si="209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10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11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12"/>
        <v>#N/A</v>
      </c>
      <c r="AC1424" s="3" t="e">
        <f t="shared" si="213"/>
        <v>#N/A</v>
      </c>
      <c r="AD1424" s="62"/>
    </row>
    <row r="1425" spans="1:30" ht="24.95" customHeight="1" x14ac:dyDescent="0.2">
      <c r="A1425" s="55" t="str">
        <f t="shared" si="205"/>
        <v>||||||0</v>
      </c>
      <c r="B1425" s="55" t="str">
        <f t="shared" si="206"/>
        <v>||||0</v>
      </c>
      <c r="C1425" s="61" t="str">
        <f t="shared" si="207"/>
        <v>|0</v>
      </c>
      <c r="D1425" s="31"/>
      <c r="E1425" s="31"/>
      <c r="F1425" s="75" t="str">
        <f t="shared" si="208"/>
        <v>/</v>
      </c>
      <c r="G1425" s="31"/>
      <c r="H1425" s="31"/>
      <c r="I1425" s="75" t="str">
        <f t="shared" si="209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10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11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12"/>
        <v>#N/A</v>
      </c>
      <c r="AC1425" s="3" t="e">
        <f t="shared" si="213"/>
        <v>#N/A</v>
      </c>
      <c r="AD1425" s="62"/>
    </row>
    <row r="1426" spans="1:30" ht="24.95" customHeight="1" x14ac:dyDescent="0.2">
      <c r="A1426" s="55" t="str">
        <f t="shared" si="205"/>
        <v>||||||0</v>
      </c>
      <c r="B1426" s="55" t="str">
        <f t="shared" si="206"/>
        <v>||||0</v>
      </c>
      <c r="C1426" s="61" t="str">
        <f t="shared" si="207"/>
        <v>|0</v>
      </c>
      <c r="D1426" s="31"/>
      <c r="E1426" s="31"/>
      <c r="F1426" s="75" t="str">
        <f t="shared" si="208"/>
        <v>/</v>
      </c>
      <c r="G1426" s="31"/>
      <c r="H1426" s="31"/>
      <c r="I1426" s="75" t="str">
        <f t="shared" si="209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10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11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12"/>
        <v>#N/A</v>
      </c>
      <c r="AC1426" s="3" t="e">
        <f t="shared" si="213"/>
        <v>#N/A</v>
      </c>
      <c r="AD1426" s="62"/>
    </row>
    <row r="1427" spans="1:30" ht="24.95" customHeight="1" x14ac:dyDescent="0.2">
      <c r="A1427" s="55" t="str">
        <f t="shared" si="205"/>
        <v>||||||0</v>
      </c>
      <c r="B1427" s="55" t="str">
        <f t="shared" si="206"/>
        <v>||||0</v>
      </c>
      <c r="C1427" s="61" t="str">
        <f t="shared" si="207"/>
        <v>|0</v>
      </c>
      <c r="D1427" s="31"/>
      <c r="E1427" s="31"/>
      <c r="F1427" s="75" t="str">
        <f t="shared" si="208"/>
        <v>/</v>
      </c>
      <c r="G1427" s="31"/>
      <c r="H1427" s="31"/>
      <c r="I1427" s="75" t="str">
        <f t="shared" si="209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10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11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12"/>
        <v>#N/A</v>
      </c>
      <c r="AC1427" s="3" t="e">
        <f t="shared" si="213"/>
        <v>#N/A</v>
      </c>
      <c r="AD1427" s="62"/>
    </row>
    <row r="1428" spans="1:30" ht="24.95" customHeight="1" x14ac:dyDescent="0.2">
      <c r="A1428" s="55" t="str">
        <f t="shared" si="205"/>
        <v>||||||0</v>
      </c>
      <c r="B1428" s="55" t="str">
        <f t="shared" si="206"/>
        <v>||||0</v>
      </c>
      <c r="C1428" s="61" t="str">
        <f t="shared" si="207"/>
        <v>|0</v>
      </c>
      <c r="D1428" s="31"/>
      <c r="E1428" s="31"/>
      <c r="F1428" s="75" t="str">
        <f t="shared" si="208"/>
        <v>/</v>
      </c>
      <c r="G1428" s="31"/>
      <c r="H1428" s="31"/>
      <c r="I1428" s="75" t="str">
        <f t="shared" si="209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10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11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12"/>
        <v>#N/A</v>
      </c>
      <c r="AC1428" s="3" t="e">
        <f t="shared" si="213"/>
        <v>#N/A</v>
      </c>
      <c r="AD1428" s="62"/>
    </row>
    <row r="1429" spans="1:30" ht="24.95" customHeight="1" x14ac:dyDescent="0.2">
      <c r="A1429" s="55" t="str">
        <f t="shared" si="205"/>
        <v>||||||0</v>
      </c>
      <c r="B1429" s="55" t="str">
        <f t="shared" si="206"/>
        <v>||||0</v>
      </c>
      <c r="C1429" s="61" t="str">
        <f t="shared" si="207"/>
        <v>|0</v>
      </c>
      <c r="D1429" s="31"/>
      <c r="E1429" s="31"/>
      <c r="F1429" s="75" t="str">
        <f t="shared" si="208"/>
        <v>/</v>
      </c>
      <c r="G1429" s="31"/>
      <c r="H1429" s="31"/>
      <c r="I1429" s="75" t="str">
        <f t="shared" si="209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10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11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12"/>
        <v>#N/A</v>
      </c>
      <c r="AC1429" s="3" t="e">
        <f t="shared" si="213"/>
        <v>#N/A</v>
      </c>
      <c r="AD1429" s="62"/>
    </row>
    <row r="1430" spans="1:30" ht="24.95" customHeight="1" x14ac:dyDescent="0.2">
      <c r="A1430" s="55" t="str">
        <f t="shared" si="205"/>
        <v>||||||0</v>
      </c>
      <c r="B1430" s="55" t="str">
        <f t="shared" si="206"/>
        <v>||||0</v>
      </c>
      <c r="C1430" s="61" t="str">
        <f t="shared" si="207"/>
        <v>|0</v>
      </c>
      <c r="D1430" s="31"/>
      <c r="E1430" s="31"/>
      <c r="F1430" s="75" t="str">
        <f t="shared" si="208"/>
        <v>/</v>
      </c>
      <c r="G1430" s="31"/>
      <c r="H1430" s="31"/>
      <c r="I1430" s="75" t="str">
        <f t="shared" si="209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10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11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12"/>
        <v>#N/A</v>
      </c>
      <c r="AC1430" s="3" t="e">
        <f t="shared" si="213"/>
        <v>#N/A</v>
      </c>
      <c r="AD1430" s="62"/>
    </row>
    <row r="1431" spans="1:30" ht="24.95" customHeight="1" x14ac:dyDescent="0.2">
      <c r="A1431" s="55" t="str">
        <f t="shared" si="205"/>
        <v>||||||0</v>
      </c>
      <c r="B1431" s="55" t="str">
        <f t="shared" si="206"/>
        <v>||||0</v>
      </c>
      <c r="C1431" s="61" t="str">
        <f t="shared" si="207"/>
        <v>|0</v>
      </c>
      <c r="D1431" s="31"/>
      <c r="E1431" s="31"/>
      <c r="F1431" s="75" t="str">
        <f t="shared" si="208"/>
        <v>/</v>
      </c>
      <c r="G1431" s="31"/>
      <c r="H1431" s="31"/>
      <c r="I1431" s="75" t="str">
        <f t="shared" si="209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10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11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12"/>
        <v>#N/A</v>
      </c>
      <c r="AC1431" s="3" t="e">
        <f t="shared" si="213"/>
        <v>#N/A</v>
      </c>
      <c r="AD1431" s="62"/>
    </row>
    <row r="1432" spans="1:30" ht="24.95" customHeight="1" x14ac:dyDescent="0.2">
      <c r="A1432" s="55" t="str">
        <f t="shared" si="205"/>
        <v>||||||0</v>
      </c>
      <c r="B1432" s="55" t="str">
        <f t="shared" si="206"/>
        <v>||||0</v>
      </c>
      <c r="C1432" s="61" t="str">
        <f t="shared" si="207"/>
        <v>|0</v>
      </c>
      <c r="D1432" s="31"/>
      <c r="E1432" s="31"/>
      <c r="F1432" s="75" t="str">
        <f t="shared" si="208"/>
        <v>/</v>
      </c>
      <c r="G1432" s="31"/>
      <c r="H1432" s="31"/>
      <c r="I1432" s="75" t="str">
        <f t="shared" si="209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10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11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12"/>
        <v>#N/A</v>
      </c>
      <c r="AC1432" s="3" t="e">
        <f t="shared" si="213"/>
        <v>#N/A</v>
      </c>
      <c r="AD1432" s="62"/>
    </row>
    <row r="1433" spans="1:30" ht="24.95" customHeight="1" x14ac:dyDescent="0.2">
      <c r="A1433" s="55" t="str">
        <f t="shared" si="205"/>
        <v>||||||0</v>
      </c>
      <c r="B1433" s="55" t="str">
        <f t="shared" si="206"/>
        <v>||||0</v>
      </c>
      <c r="C1433" s="61" t="str">
        <f t="shared" si="207"/>
        <v>|0</v>
      </c>
      <c r="D1433" s="31"/>
      <c r="E1433" s="31"/>
      <c r="F1433" s="75" t="str">
        <f t="shared" si="208"/>
        <v>/</v>
      </c>
      <c r="G1433" s="31"/>
      <c r="H1433" s="31"/>
      <c r="I1433" s="75" t="str">
        <f t="shared" si="209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10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11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12"/>
        <v>#N/A</v>
      </c>
      <c r="AC1433" s="3" t="e">
        <f t="shared" si="213"/>
        <v>#N/A</v>
      </c>
      <c r="AD1433" s="62"/>
    </row>
    <row r="1434" spans="1:30" ht="24.95" customHeight="1" x14ac:dyDescent="0.2">
      <c r="A1434" s="55" t="str">
        <f t="shared" si="205"/>
        <v>||||||0</v>
      </c>
      <c r="B1434" s="55" t="str">
        <f t="shared" si="206"/>
        <v>||||0</v>
      </c>
      <c r="C1434" s="61" t="str">
        <f t="shared" si="207"/>
        <v>|0</v>
      </c>
      <c r="D1434" s="31"/>
      <c r="E1434" s="31"/>
      <c r="F1434" s="75" t="str">
        <f t="shared" si="208"/>
        <v>/</v>
      </c>
      <c r="G1434" s="31"/>
      <c r="H1434" s="31"/>
      <c r="I1434" s="75" t="str">
        <f t="shared" si="209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10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11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12"/>
        <v>#N/A</v>
      </c>
      <c r="AC1434" s="3" t="e">
        <f t="shared" si="213"/>
        <v>#N/A</v>
      </c>
      <c r="AD1434" s="62"/>
    </row>
    <row r="1435" spans="1:30" ht="24.95" customHeight="1" x14ac:dyDescent="0.2">
      <c r="A1435" s="55" t="str">
        <f t="shared" si="205"/>
        <v>||||||0</v>
      </c>
      <c r="B1435" s="55" t="str">
        <f t="shared" si="206"/>
        <v>||||0</v>
      </c>
      <c r="C1435" s="61" t="str">
        <f t="shared" si="207"/>
        <v>|0</v>
      </c>
      <c r="D1435" s="31"/>
      <c r="E1435" s="31"/>
      <c r="F1435" s="75" t="str">
        <f t="shared" si="208"/>
        <v>/</v>
      </c>
      <c r="G1435" s="31"/>
      <c r="H1435" s="31"/>
      <c r="I1435" s="75" t="str">
        <f t="shared" si="209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10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11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12"/>
        <v>#N/A</v>
      </c>
      <c r="AC1435" s="3" t="e">
        <f t="shared" si="213"/>
        <v>#N/A</v>
      </c>
      <c r="AD1435" s="62"/>
    </row>
    <row r="1436" spans="1:30" ht="24.95" customHeight="1" x14ac:dyDescent="0.2">
      <c r="A1436" s="55" t="str">
        <f t="shared" si="205"/>
        <v>||||||0</v>
      </c>
      <c r="B1436" s="55" t="str">
        <f t="shared" si="206"/>
        <v>||||0</v>
      </c>
      <c r="C1436" s="61" t="str">
        <f t="shared" si="207"/>
        <v>|0</v>
      </c>
      <c r="D1436" s="31"/>
      <c r="E1436" s="31"/>
      <c r="F1436" s="75" t="str">
        <f t="shared" si="208"/>
        <v>/</v>
      </c>
      <c r="G1436" s="31"/>
      <c r="H1436" s="31"/>
      <c r="I1436" s="75" t="str">
        <f t="shared" si="209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10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11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12"/>
        <v>#N/A</v>
      </c>
      <c r="AC1436" s="3" t="e">
        <f t="shared" si="213"/>
        <v>#N/A</v>
      </c>
      <c r="AD1436" s="62"/>
    </row>
    <row r="1437" spans="1:30" ht="24.95" customHeight="1" x14ac:dyDescent="0.2">
      <c r="A1437" s="55" t="str">
        <f t="shared" si="205"/>
        <v>||||||0</v>
      </c>
      <c r="B1437" s="55" t="str">
        <f t="shared" si="206"/>
        <v>||||0</v>
      </c>
      <c r="C1437" s="61" t="str">
        <f t="shared" si="207"/>
        <v>|0</v>
      </c>
      <c r="D1437" s="31"/>
      <c r="E1437" s="31"/>
      <c r="F1437" s="75" t="str">
        <f t="shared" si="208"/>
        <v>/</v>
      </c>
      <c r="G1437" s="31"/>
      <c r="H1437" s="31"/>
      <c r="I1437" s="75" t="str">
        <f t="shared" si="209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10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11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12"/>
        <v>#N/A</v>
      </c>
      <c r="AC1437" s="3" t="e">
        <f t="shared" si="213"/>
        <v>#N/A</v>
      </c>
      <c r="AD1437" s="62"/>
    </row>
    <row r="1438" spans="1:30" ht="24.95" customHeight="1" x14ac:dyDescent="0.2">
      <c r="A1438" s="55" t="str">
        <f t="shared" si="205"/>
        <v>||||||0</v>
      </c>
      <c r="B1438" s="55" t="str">
        <f t="shared" si="206"/>
        <v>||||0</v>
      </c>
      <c r="C1438" s="61" t="str">
        <f t="shared" si="207"/>
        <v>|0</v>
      </c>
      <c r="D1438" s="31"/>
      <c r="E1438" s="31"/>
      <c r="F1438" s="75" t="str">
        <f t="shared" si="208"/>
        <v>/</v>
      </c>
      <c r="G1438" s="31"/>
      <c r="H1438" s="31"/>
      <c r="I1438" s="75" t="str">
        <f t="shared" si="209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10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11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12"/>
        <v>#N/A</v>
      </c>
      <c r="AC1438" s="3" t="e">
        <f t="shared" si="213"/>
        <v>#N/A</v>
      </c>
      <c r="AD1438" s="62"/>
    </row>
    <row r="1439" spans="1:30" ht="24.95" customHeight="1" x14ac:dyDescent="0.2">
      <c r="A1439" s="55" t="str">
        <f t="shared" si="205"/>
        <v>||||||0</v>
      </c>
      <c r="B1439" s="55" t="str">
        <f t="shared" si="206"/>
        <v>||||0</v>
      </c>
      <c r="C1439" s="61" t="str">
        <f t="shared" si="207"/>
        <v>|0</v>
      </c>
      <c r="D1439" s="31"/>
      <c r="E1439" s="31"/>
      <c r="F1439" s="75" t="str">
        <f t="shared" si="208"/>
        <v>/</v>
      </c>
      <c r="G1439" s="31"/>
      <c r="H1439" s="31"/>
      <c r="I1439" s="75" t="str">
        <f t="shared" si="209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10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11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12"/>
        <v>#N/A</v>
      </c>
      <c r="AC1439" s="3" t="e">
        <f t="shared" si="213"/>
        <v>#N/A</v>
      </c>
      <c r="AD1439" s="62"/>
    </row>
    <row r="1440" spans="1:30" ht="24.95" customHeight="1" x14ac:dyDescent="0.2">
      <c r="A1440" s="55" t="str">
        <f t="shared" si="205"/>
        <v>||||||0</v>
      </c>
      <c r="B1440" s="55" t="str">
        <f t="shared" si="206"/>
        <v>||||0</v>
      </c>
      <c r="C1440" s="61" t="str">
        <f t="shared" si="207"/>
        <v>|0</v>
      </c>
      <c r="D1440" s="31"/>
      <c r="E1440" s="31"/>
      <c r="F1440" s="75" t="str">
        <f t="shared" si="208"/>
        <v>/</v>
      </c>
      <c r="G1440" s="31"/>
      <c r="H1440" s="31"/>
      <c r="I1440" s="75" t="str">
        <f t="shared" si="209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10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11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12"/>
        <v>#N/A</v>
      </c>
      <c r="AC1440" s="3" t="e">
        <f t="shared" si="213"/>
        <v>#N/A</v>
      </c>
      <c r="AD1440" s="62"/>
    </row>
    <row r="1441" spans="1:30" ht="24.95" customHeight="1" x14ac:dyDescent="0.2">
      <c r="A1441" s="55" t="str">
        <f t="shared" si="205"/>
        <v>||||||0</v>
      </c>
      <c r="B1441" s="55" t="str">
        <f t="shared" si="206"/>
        <v>||||0</v>
      </c>
      <c r="C1441" s="61" t="str">
        <f t="shared" si="207"/>
        <v>|0</v>
      </c>
      <c r="D1441" s="31"/>
      <c r="E1441" s="31"/>
      <c r="F1441" s="75" t="str">
        <f t="shared" si="208"/>
        <v>/</v>
      </c>
      <c r="G1441" s="31"/>
      <c r="H1441" s="31"/>
      <c r="I1441" s="75" t="str">
        <f t="shared" si="209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10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11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12"/>
        <v>#N/A</v>
      </c>
      <c r="AC1441" s="3" t="e">
        <f t="shared" si="213"/>
        <v>#N/A</v>
      </c>
      <c r="AD1441" s="62"/>
    </row>
    <row r="1442" spans="1:30" ht="24.95" customHeight="1" x14ac:dyDescent="0.2">
      <c r="A1442" s="55" t="str">
        <f t="shared" si="205"/>
        <v>||||||0</v>
      </c>
      <c r="B1442" s="55" t="str">
        <f t="shared" si="206"/>
        <v>||||0</v>
      </c>
      <c r="C1442" s="61" t="str">
        <f t="shared" si="207"/>
        <v>|0</v>
      </c>
      <c r="D1442" s="31"/>
      <c r="E1442" s="31"/>
      <c r="F1442" s="75" t="str">
        <f t="shared" si="208"/>
        <v>/</v>
      </c>
      <c r="G1442" s="31"/>
      <c r="H1442" s="31"/>
      <c r="I1442" s="75" t="str">
        <f t="shared" si="209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10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11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12"/>
        <v>#N/A</v>
      </c>
      <c r="AC1442" s="3" t="e">
        <f t="shared" si="213"/>
        <v>#N/A</v>
      </c>
      <c r="AD1442" s="62"/>
    </row>
    <row r="1443" spans="1:30" ht="24.95" customHeight="1" x14ac:dyDescent="0.2">
      <c r="A1443" s="55" t="str">
        <f t="shared" si="205"/>
        <v>||||||0</v>
      </c>
      <c r="B1443" s="55" t="str">
        <f t="shared" si="206"/>
        <v>||||0</v>
      </c>
      <c r="C1443" s="61" t="str">
        <f t="shared" si="207"/>
        <v>|0</v>
      </c>
      <c r="D1443" s="31"/>
      <c r="E1443" s="31"/>
      <c r="F1443" s="75" t="str">
        <f t="shared" si="208"/>
        <v>/</v>
      </c>
      <c r="G1443" s="31"/>
      <c r="H1443" s="31"/>
      <c r="I1443" s="75" t="str">
        <f t="shared" si="209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10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11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12"/>
        <v>#N/A</v>
      </c>
      <c r="AC1443" s="3" t="e">
        <f t="shared" si="213"/>
        <v>#N/A</v>
      </c>
      <c r="AD1443" s="62"/>
    </row>
    <row r="1444" spans="1:30" ht="24.95" customHeight="1" x14ac:dyDescent="0.2">
      <c r="A1444" s="55" t="str">
        <f t="shared" si="205"/>
        <v>||||||0</v>
      </c>
      <c r="B1444" s="55" t="str">
        <f t="shared" si="206"/>
        <v>||||0</v>
      </c>
      <c r="C1444" s="61" t="str">
        <f t="shared" si="207"/>
        <v>|0</v>
      </c>
      <c r="D1444" s="31"/>
      <c r="E1444" s="31"/>
      <c r="F1444" s="75" t="str">
        <f t="shared" si="208"/>
        <v>/</v>
      </c>
      <c r="G1444" s="31"/>
      <c r="H1444" s="31"/>
      <c r="I1444" s="75" t="str">
        <f t="shared" si="209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10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11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12"/>
        <v>#N/A</v>
      </c>
      <c r="AC1444" s="3" t="e">
        <f t="shared" si="213"/>
        <v>#N/A</v>
      </c>
      <c r="AD1444" s="62"/>
    </row>
    <row r="1445" spans="1:30" ht="24.95" customHeight="1" x14ac:dyDescent="0.2">
      <c r="A1445" s="55" t="str">
        <f t="shared" si="205"/>
        <v>||||||0</v>
      </c>
      <c r="B1445" s="55" t="str">
        <f t="shared" si="206"/>
        <v>||||0</v>
      </c>
      <c r="C1445" s="61" t="str">
        <f t="shared" si="207"/>
        <v>|0</v>
      </c>
      <c r="D1445" s="31"/>
      <c r="E1445" s="31"/>
      <c r="F1445" s="75" t="str">
        <f t="shared" si="208"/>
        <v>/</v>
      </c>
      <c r="G1445" s="31"/>
      <c r="H1445" s="31"/>
      <c r="I1445" s="75" t="str">
        <f t="shared" si="209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10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11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12"/>
        <v>#N/A</v>
      </c>
      <c r="AC1445" s="3" t="e">
        <f t="shared" si="213"/>
        <v>#N/A</v>
      </c>
      <c r="AD1445" s="62"/>
    </row>
    <row r="1446" spans="1:30" ht="24.95" customHeight="1" x14ac:dyDescent="0.2">
      <c r="A1446" s="55" t="str">
        <f t="shared" si="205"/>
        <v>||||||0</v>
      </c>
      <c r="B1446" s="55" t="str">
        <f t="shared" si="206"/>
        <v>||||0</v>
      </c>
      <c r="C1446" s="61" t="str">
        <f t="shared" si="207"/>
        <v>|0</v>
      </c>
      <c r="D1446" s="31"/>
      <c r="E1446" s="31"/>
      <c r="F1446" s="75" t="str">
        <f t="shared" si="208"/>
        <v>/</v>
      </c>
      <c r="G1446" s="31"/>
      <c r="H1446" s="31"/>
      <c r="I1446" s="75" t="str">
        <f t="shared" si="209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10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11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12"/>
        <v>#N/A</v>
      </c>
      <c r="AC1446" s="3" t="e">
        <f t="shared" si="213"/>
        <v>#N/A</v>
      </c>
      <c r="AD1446" s="62"/>
    </row>
    <row r="1447" spans="1:30" ht="24.95" customHeight="1" x14ac:dyDescent="0.2">
      <c r="A1447" s="55" t="str">
        <f t="shared" si="205"/>
        <v>||||||0</v>
      </c>
      <c r="B1447" s="55" t="str">
        <f t="shared" si="206"/>
        <v>||||0</v>
      </c>
      <c r="C1447" s="61" t="str">
        <f t="shared" si="207"/>
        <v>|0</v>
      </c>
      <c r="D1447" s="31"/>
      <c r="E1447" s="31"/>
      <c r="F1447" s="75" t="str">
        <f t="shared" si="208"/>
        <v>/</v>
      </c>
      <c r="G1447" s="31"/>
      <c r="H1447" s="31"/>
      <c r="I1447" s="75" t="str">
        <f t="shared" si="209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10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11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12"/>
        <v>#N/A</v>
      </c>
      <c r="AC1447" s="3" t="e">
        <f t="shared" si="213"/>
        <v>#N/A</v>
      </c>
      <c r="AD1447" s="62"/>
    </row>
    <row r="1448" spans="1:30" ht="24.95" customHeight="1" x14ac:dyDescent="0.2">
      <c r="A1448" s="55" t="str">
        <f t="shared" si="205"/>
        <v>||||||0</v>
      </c>
      <c r="B1448" s="55" t="str">
        <f t="shared" si="206"/>
        <v>||||0</v>
      </c>
      <c r="C1448" s="61" t="str">
        <f t="shared" si="207"/>
        <v>|0</v>
      </c>
      <c r="D1448" s="31"/>
      <c r="E1448" s="31"/>
      <c r="F1448" s="75" t="str">
        <f t="shared" si="208"/>
        <v>/</v>
      </c>
      <c r="G1448" s="31"/>
      <c r="H1448" s="31"/>
      <c r="I1448" s="75" t="str">
        <f t="shared" si="209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10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11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12"/>
        <v>#N/A</v>
      </c>
      <c r="AC1448" s="3" t="e">
        <f t="shared" si="213"/>
        <v>#N/A</v>
      </c>
      <c r="AD1448" s="62"/>
    </row>
    <row r="1449" spans="1:30" ht="24.95" customHeight="1" x14ac:dyDescent="0.2">
      <c r="A1449" s="55" t="str">
        <f t="shared" si="205"/>
        <v>||||||0</v>
      </c>
      <c r="B1449" s="55" t="str">
        <f t="shared" si="206"/>
        <v>||||0</v>
      </c>
      <c r="C1449" s="61" t="str">
        <f t="shared" si="207"/>
        <v>|0</v>
      </c>
      <c r="D1449" s="31"/>
      <c r="E1449" s="31"/>
      <c r="F1449" s="75" t="str">
        <f t="shared" si="208"/>
        <v>/</v>
      </c>
      <c r="G1449" s="31"/>
      <c r="H1449" s="31"/>
      <c r="I1449" s="75" t="str">
        <f t="shared" si="209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10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11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12"/>
        <v>#N/A</v>
      </c>
      <c r="AC1449" s="3" t="e">
        <f t="shared" si="213"/>
        <v>#N/A</v>
      </c>
      <c r="AD1449" s="62"/>
    </row>
    <row r="1450" spans="1:30" ht="24.95" customHeight="1" x14ac:dyDescent="0.2">
      <c r="A1450" s="55" t="str">
        <f t="shared" si="205"/>
        <v>||||||0</v>
      </c>
      <c r="B1450" s="55" t="str">
        <f t="shared" si="206"/>
        <v>||||0</v>
      </c>
      <c r="C1450" s="61" t="str">
        <f t="shared" si="207"/>
        <v>|0</v>
      </c>
      <c r="D1450" s="31"/>
      <c r="E1450" s="31"/>
      <c r="F1450" s="75" t="str">
        <f t="shared" si="208"/>
        <v>/</v>
      </c>
      <c r="G1450" s="31"/>
      <c r="H1450" s="31"/>
      <c r="I1450" s="75" t="str">
        <f t="shared" si="209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10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11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12"/>
        <v>#N/A</v>
      </c>
      <c r="AC1450" s="3" t="e">
        <f t="shared" si="213"/>
        <v>#N/A</v>
      </c>
      <c r="AD1450" s="62"/>
    </row>
    <row r="1451" spans="1:30" ht="24.95" customHeight="1" x14ac:dyDescent="0.2">
      <c r="A1451" s="55" t="str">
        <f t="shared" si="205"/>
        <v>||||||0</v>
      </c>
      <c r="B1451" s="55" t="str">
        <f t="shared" si="206"/>
        <v>||||0</v>
      </c>
      <c r="C1451" s="61" t="str">
        <f t="shared" si="207"/>
        <v>|0</v>
      </c>
      <c r="D1451" s="31"/>
      <c r="E1451" s="31"/>
      <c r="F1451" s="75" t="str">
        <f t="shared" si="208"/>
        <v>/</v>
      </c>
      <c r="G1451" s="31"/>
      <c r="H1451" s="31"/>
      <c r="I1451" s="75" t="str">
        <f t="shared" si="209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10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11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12"/>
        <v>#N/A</v>
      </c>
      <c r="AC1451" s="3" t="e">
        <f t="shared" si="213"/>
        <v>#N/A</v>
      </c>
      <c r="AD1451" s="62"/>
    </row>
    <row r="1452" spans="1:30" ht="24.95" customHeight="1" x14ac:dyDescent="0.2">
      <c r="A1452" s="55" t="str">
        <f t="shared" si="205"/>
        <v>||||||0</v>
      </c>
      <c r="B1452" s="55" t="str">
        <f t="shared" si="206"/>
        <v>||||0</v>
      </c>
      <c r="C1452" s="61" t="str">
        <f t="shared" si="207"/>
        <v>|0</v>
      </c>
      <c r="D1452" s="31"/>
      <c r="E1452" s="31"/>
      <c r="F1452" s="75" t="str">
        <f t="shared" si="208"/>
        <v>/</v>
      </c>
      <c r="G1452" s="31"/>
      <c r="H1452" s="31"/>
      <c r="I1452" s="75" t="str">
        <f t="shared" si="209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10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11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12"/>
        <v>#N/A</v>
      </c>
      <c r="AC1452" s="3" t="e">
        <f t="shared" si="213"/>
        <v>#N/A</v>
      </c>
      <c r="AD1452" s="62"/>
    </row>
    <row r="1453" spans="1:30" ht="24.95" customHeight="1" x14ac:dyDescent="0.2">
      <c r="A1453" s="55" t="str">
        <f t="shared" si="205"/>
        <v>||||||0</v>
      </c>
      <c r="B1453" s="55" t="str">
        <f t="shared" si="206"/>
        <v>||||0</v>
      </c>
      <c r="C1453" s="61" t="str">
        <f t="shared" si="207"/>
        <v>|0</v>
      </c>
      <c r="D1453" s="31"/>
      <c r="E1453" s="31"/>
      <c r="F1453" s="75" t="str">
        <f t="shared" si="208"/>
        <v>/</v>
      </c>
      <c r="G1453" s="31"/>
      <c r="H1453" s="31"/>
      <c r="I1453" s="75" t="str">
        <f t="shared" si="209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10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11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12"/>
        <v>#N/A</v>
      </c>
      <c r="AC1453" s="3" t="e">
        <f t="shared" si="213"/>
        <v>#N/A</v>
      </c>
      <c r="AD1453" s="62"/>
    </row>
    <row r="1454" spans="1:30" ht="24.95" customHeight="1" x14ac:dyDescent="0.2">
      <c r="A1454" s="55" t="str">
        <f t="shared" si="205"/>
        <v>||||||0</v>
      </c>
      <c r="B1454" s="55" t="str">
        <f t="shared" si="206"/>
        <v>||||0</v>
      </c>
      <c r="C1454" s="61" t="str">
        <f t="shared" si="207"/>
        <v>|0</v>
      </c>
      <c r="D1454" s="31"/>
      <c r="E1454" s="31"/>
      <c r="F1454" s="75" t="str">
        <f t="shared" si="208"/>
        <v>/</v>
      </c>
      <c r="G1454" s="31"/>
      <c r="H1454" s="31"/>
      <c r="I1454" s="75" t="str">
        <f t="shared" si="209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10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11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12"/>
        <v>#N/A</v>
      </c>
      <c r="AC1454" s="3" t="e">
        <f t="shared" si="213"/>
        <v>#N/A</v>
      </c>
      <c r="AD1454" s="62"/>
    </row>
    <row r="1455" spans="1:30" ht="24.95" customHeight="1" x14ac:dyDescent="0.2">
      <c r="A1455" s="55" t="str">
        <f t="shared" si="205"/>
        <v>||||||0</v>
      </c>
      <c r="B1455" s="55" t="str">
        <f t="shared" si="206"/>
        <v>||||0</v>
      </c>
      <c r="C1455" s="61" t="str">
        <f t="shared" si="207"/>
        <v>|0</v>
      </c>
      <c r="D1455" s="31"/>
      <c r="E1455" s="31"/>
      <c r="F1455" s="75" t="str">
        <f t="shared" si="208"/>
        <v>/</v>
      </c>
      <c r="G1455" s="31"/>
      <c r="H1455" s="31"/>
      <c r="I1455" s="75" t="str">
        <f t="shared" si="209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10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11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12"/>
        <v>#N/A</v>
      </c>
      <c r="AC1455" s="3" t="e">
        <f t="shared" si="213"/>
        <v>#N/A</v>
      </c>
      <c r="AD1455" s="62"/>
    </row>
    <row r="1456" spans="1:30" ht="24.95" customHeight="1" x14ac:dyDescent="0.2">
      <c r="A1456" s="55" t="str">
        <f t="shared" si="205"/>
        <v>||||||0</v>
      </c>
      <c r="B1456" s="55" t="str">
        <f t="shared" si="206"/>
        <v>||||0</v>
      </c>
      <c r="C1456" s="61" t="str">
        <f t="shared" si="207"/>
        <v>|0</v>
      </c>
      <c r="D1456" s="31"/>
      <c r="E1456" s="31"/>
      <c r="F1456" s="75" t="str">
        <f t="shared" si="208"/>
        <v>/</v>
      </c>
      <c r="G1456" s="31"/>
      <c r="H1456" s="31"/>
      <c r="I1456" s="75" t="str">
        <f t="shared" si="209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10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11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12"/>
        <v>#N/A</v>
      </c>
      <c r="AC1456" s="3" t="e">
        <f t="shared" si="213"/>
        <v>#N/A</v>
      </c>
      <c r="AD1456" s="62"/>
    </row>
    <row r="1457" spans="1:30" ht="24.95" customHeight="1" x14ac:dyDescent="0.2">
      <c r="A1457" s="55" t="str">
        <f t="shared" si="205"/>
        <v>||||||0</v>
      </c>
      <c r="B1457" s="55" t="str">
        <f t="shared" si="206"/>
        <v>||||0</v>
      </c>
      <c r="C1457" s="61" t="str">
        <f t="shared" si="207"/>
        <v>|0</v>
      </c>
      <c r="D1457" s="31"/>
      <c r="E1457" s="31"/>
      <c r="F1457" s="75" t="str">
        <f t="shared" si="208"/>
        <v>/</v>
      </c>
      <c r="G1457" s="31"/>
      <c r="H1457" s="31"/>
      <c r="I1457" s="75" t="str">
        <f t="shared" si="209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10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11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12"/>
        <v>#N/A</v>
      </c>
      <c r="AC1457" s="3" t="e">
        <f t="shared" si="213"/>
        <v>#N/A</v>
      </c>
      <c r="AD1457" s="62"/>
    </row>
    <row r="1458" spans="1:30" ht="24.95" customHeight="1" x14ac:dyDescent="0.2">
      <c r="A1458" s="55" t="str">
        <f t="shared" si="205"/>
        <v>||||||0</v>
      </c>
      <c r="B1458" s="55" t="str">
        <f t="shared" si="206"/>
        <v>||||0</v>
      </c>
      <c r="C1458" s="61" t="str">
        <f t="shared" si="207"/>
        <v>|0</v>
      </c>
      <c r="D1458" s="31"/>
      <c r="E1458" s="31"/>
      <c r="F1458" s="75" t="str">
        <f t="shared" si="208"/>
        <v>/</v>
      </c>
      <c r="G1458" s="31"/>
      <c r="H1458" s="31"/>
      <c r="I1458" s="75" t="str">
        <f t="shared" si="209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10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11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12"/>
        <v>#N/A</v>
      </c>
      <c r="AC1458" s="3" t="e">
        <f t="shared" si="213"/>
        <v>#N/A</v>
      </c>
      <c r="AD1458" s="62"/>
    </row>
    <row r="1459" spans="1:30" ht="24.95" customHeight="1" x14ac:dyDescent="0.2">
      <c r="A1459" s="55" t="str">
        <f t="shared" si="205"/>
        <v>||||||0</v>
      </c>
      <c r="B1459" s="55" t="str">
        <f t="shared" si="206"/>
        <v>||||0</v>
      </c>
      <c r="C1459" s="61" t="str">
        <f t="shared" si="207"/>
        <v>|0</v>
      </c>
      <c r="D1459" s="31"/>
      <c r="E1459" s="31"/>
      <c r="F1459" s="75" t="str">
        <f t="shared" si="208"/>
        <v>/</v>
      </c>
      <c r="G1459" s="31"/>
      <c r="H1459" s="31"/>
      <c r="I1459" s="75" t="str">
        <f t="shared" si="209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10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11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12"/>
        <v>#N/A</v>
      </c>
      <c r="AC1459" s="3" t="e">
        <f t="shared" si="213"/>
        <v>#N/A</v>
      </c>
      <c r="AD1459" s="62"/>
    </row>
    <row r="1460" spans="1:30" ht="24.95" customHeight="1" x14ac:dyDescent="0.2">
      <c r="A1460" s="55" t="str">
        <f t="shared" si="205"/>
        <v>||||||0</v>
      </c>
      <c r="B1460" s="55" t="str">
        <f t="shared" si="206"/>
        <v>||||0</v>
      </c>
      <c r="C1460" s="61" t="str">
        <f t="shared" si="207"/>
        <v>|0</v>
      </c>
      <c r="D1460" s="31"/>
      <c r="E1460" s="31"/>
      <c r="F1460" s="75" t="str">
        <f t="shared" si="208"/>
        <v>/</v>
      </c>
      <c r="G1460" s="31"/>
      <c r="H1460" s="31"/>
      <c r="I1460" s="75" t="str">
        <f t="shared" si="209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10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11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12"/>
        <v>#N/A</v>
      </c>
      <c r="AC1460" s="3" t="e">
        <f t="shared" si="213"/>
        <v>#N/A</v>
      </c>
      <c r="AD1460" s="62"/>
    </row>
    <row r="1461" spans="1:30" ht="24.95" customHeight="1" x14ac:dyDescent="0.2">
      <c r="A1461" s="55" t="str">
        <f t="shared" si="205"/>
        <v>||||||0</v>
      </c>
      <c r="B1461" s="55" t="str">
        <f t="shared" si="206"/>
        <v>||||0</v>
      </c>
      <c r="C1461" s="61" t="str">
        <f t="shared" si="207"/>
        <v>|0</v>
      </c>
      <c r="D1461" s="31"/>
      <c r="E1461" s="31"/>
      <c r="F1461" s="75" t="str">
        <f t="shared" si="208"/>
        <v>/</v>
      </c>
      <c r="G1461" s="31"/>
      <c r="H1461" s="31"/>
      <c r="I1461" s="75" t="str">
        <f t="shared" si="209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10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11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12"/>
        <v>#N/A</v>
      </c>
      <c r="AC1461" s="3" t="e">
        <f t="shared" si="213"/>
        <v>#N/A</v>
      </c>
      <c r="AD1461" s="62"/>
    </row>
    <row r="1462" spans="1:30" ht="24.95" customHeight="1" x14ac:dyDescent="0.2">
      <c r="A1462" s="55" t="str">
        <f t="shared" si="205"/>
        <v>||||||0</v>
      </c>
      <c r="B1462" s="55" t="str">
        <f t="shared" si="206"/>
        <v>||||0</v>
      </c>
      <c r="C1462" s="61" t="str">
        <f t="shared" si="207"/>
        <v>|0</v>
      </c>
      <c r="D1462" s="31"/>
      <c r="E1462" s="31"/>
      <c r="F1462" s="75" t="str">
        <f t="shared" si="208"/>
        <v>/</v>
      </c>
      <c r="G1462" s="31"/>
      <c r="H1462" s="31"/>
      <c r="I1462" s="75" t="str">
        <f t="shared" si="209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10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11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12"/>
        <v>#N/A</v>
      </c>
      <c r="AC1462" s="3" t="e">
        <f t="shared" si="213"/>
        <v>#N/A</v>
      </c>
      <c r="AD1462" s="62"/>
    </row>
    <row r="1463" spans="1:30" ht="24.95" customHeight="1" x14ac:dyDescent="0.2">
      <c r="A1463" s="55" t="str">
        <f t="shared" si="205"/>
        <v>||||||0</v>
      </c>
      <c r="B1463" s="55" t="str">
        <f t="shared" si="206"/>
        <v>||||0</v>
      </c>
      <c r="C1463" s="61" t="str">
        <f t="shared" si="207"/>
        <v>|0</v>
      </c>
      <c r="D1463" s="31"/>
      <c r="E1463" s="31"/>
      <c r="F1463" s="75" t="str">
        <f t="shared" si="208"/>
        <v>/</v>
      </c>
      <c r="G1463" s="31"/>
      <c r="H1463" s="31"/>
      <c r="I1463" s="75" t="str">
        <f t="shared" si="209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10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11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12"/>
        <v>#N/A</v>
      </c>
      <c r="AC1463" s="3" t="e">
        <f t="shared" si="213"/>
        <v>#N/A</v>
      </c>
      <c r="AD1463" s="62"/>
    </row>
    <row r="1464" spans="1:30" ht="24.95" customHeight="1" x14ac:dyDescent="0.2">
      <c r="A1464" s="55" t="str">
        <f t="shared" si="205"/>
        <v>||||||0</v>
      </c>
      <c r="B1464" s="55" t="str">
        <f t="shared" si="206"/>
        <v>||||0</v>
      </c>
      <c r="C1464" s="61" t="str">
        <f t="shared" si="207"/>
        <v>|0</v>
      </c>
      <c r="D1464" s="31"/>
      <c r="E1464" s="31"/>
      <c r="F1464" s="75" t="str">
        <f t="shared" si="208"/>
        <v>/</v>
      </c>
      <c r="G1464" s="31"/>
      <c r="H1464" s="31"/>
      <c r="I1464" s="75" t="str">
        <f t="shared" si="209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10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11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12"/>
        <v>#N/A</v>
      </c>
      <c r="AC1464" s="3" t="e">
        <f t="shared" si="213"/>
        <v>#N/A</v>
      </c>
      <c r="AD1464" s="62"/>
    </row>
    <row r="1465" spans="1:30" ht="24.95" customHeight="1" x14ac:dyDescent="0.2">
      <c r="A1465" s="55" t="str">
        <f t="shared" si="205"/>
        <v>||||||0</v>
      </c>
      <c r="B1465" s="55" t="str">
        <f t="shared" si="206"/>
        <v>||||0</v>
      </c>
      <c r="C1465" s="61" t="str">
        <f t="shared" si="207"/>
        <v>|0</v>
      </c>
      <c r="D1465" s="31"/>
      <c r="E1465" s="31"/>
      <c r="F1465" s="75" t="str">
        <f t="shared" si="208"/>
        <v>/</v>
      </c>
      <c r="G1465" s="31"/>
      <c r="H1465" s="31"/>
      <c r="I1465" s="75" t="str">
        <f t="shared" si="209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10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11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12"/>
        <v>#N/A</v>
      </c>
      <c r="AC1465" s="3" t="e">
        <f t="shared" si="213"/>
        <v>#N/A</v>
      </c>
      <c r="AD1465" s="62"/>
    </row>
    <row r="1466" spans="1:30" ht="24.95" customHeight="1" x14ac:dyDescent="0.2">
      <c r="A1466" s="55" t="str">
        <f t="shared" si="205"/>
        <v>||||||0</v>
      </c>
      <c r="B1466" s="55" t="str">
        <f t="shared" si="206"/>
        <v>||||0</v>
      </c>
      <c r="C1466" s="61" t="str">
        <f t="shared" si="207"/>
        <v>|0</v>
      </c>
      <c r="D1466" s="31"/>
      <c r="E1466" s="31"/>
      <c r="F1466" s="75" t="str">
        <f t="shared" si="208"/>
        <v>/</v>
      </c>
      <c r="G1466" s="31"/>
      <c r="H1466" s="31"/>
      <c r="I1466" s="75" t="str">
        <f t="shared" si="209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10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11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12"/>
        <v>#N/A</v>
      </c>
      <c r="AC1466" s="3" t="e">
        <f t="shared" si="213"/>
        <v>#N/A</v>
      </c>
      <c r="AD1466" s="62"/>
    </row>
    <row r="1467" spans="1:30" ht="24.95" customHeight="1" x14ac:dyDescent="0.2">
      <c r="A1467" s="55" t="str">
        <f t="shared" si="205"/>
        <v>||||||0</v>
      </c>
      <c r="B1467" s="55" t="str">
        <f t="shared" si="206"/>
        <v>||||0</v>
      </c>
      <c r="C1467" s="61" t="str">
        <f t="shared" si="207"/>
        <v>|0</v>
      </c>
      <c r="D1467" s="31"/>
      <c r="E1467" s="31"/>
      <c r="F1467" s="75" t="str">
        <f t="shared" si="208"/>
        <v>/</v>
      </c>
      <c r="G1467" s="31"/>
      <c r="H1467" s="31"/>
      <c r="I1467" s="75" t="str">
        <f t="shared" si="209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10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11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12"/>
        <v>#N/A</v>
      </c>
      <c r="AC1467" s="3" t="e">
        <f t="shared" si="213"/>
        <v>#N/A</v>
      </c>
      <c r="AD1467" s="62"/>
    </row>
    <row r="1468" spans="1:30" ht="24.95" customHeight="1" x14ac:dyDescent="0.2">
      <c r="A1468" s="55" t="str">
        <f t="shared" si="205"/>
        <v>||||||0</v>
      </c>
      <c r="B1468" s="55" t="str">
        <f t="shared" si="206"/>
        <v>||||0</v>
      </c>
      <c r="C1468" s="61" t="str">
        <f t="shared" si="207"/>
        <v>|0</v>
      </c>
      <c r="D1468" s="31"/>
      <c r="E1468" s="31"/>
      <c r="F1468" s="75" t="str">
        <f t="shared" si="208"/>
        <v>/</v>
      </c>
      <c r="G1468" s="31"/>
      <c r="H1468" s="31"/>
      <c r="I1468" s="75" t="str">
        <f t="shared" si="209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10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11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12"/>
        <v>#N/A</v>
      </c>
      <c r="AC1468" s="3" t="e">
        <f t="shared" si="213"/>
        <v>#N/A</v>
      </c>
      <c r="AD1468" s="62"/>
    </row>
    <row r="1469" spans="1:30" ht="24.95" customHeight="1" x14ac:dyDescent="0.2">
      <c r="A1469" s="55" t="str">
        <f t="shared" si="205"/>
        <v>||||||0</v>
      </c>
      <c r="B1469" s="55" t="str">
        <f t="shared" si="206"/>
        <v>||||0</v>
      </c>
      <c r="C1469" s="61" t="str">
        <f t="shared" si="207"/>
        <v>|0</v>
      </c>
      <c r="D1469" s="31"/>
      <c r="E1469" s="31"/>
      <c r="F1469" s="75" t="str">
        <f t="shared" si="208"/>
        <v>/</v>
      </c>
      <c r="G1469" s="31"/>
      <c r="H1469" s="31"/>
      <c r="I1469" s="75" t="str">
        <f t="shared" si="209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10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11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12"/>
        <v>#N/A</v>
      </c>
      <c r="AC1469" s="3" t="e">
        <f t="shared" si="213"/>
        <v>#N/A</v>
      </c>
      <c r="AD1469" s="62"/>
    </row>
    <row r="1470" spans="1:30" ht="24.95" customHeight="1" x14ac:dyDescent="0.2">
      <c r="A1470" s="55" t="str">
        <f t="shared" si="205"/>
        <v>||||||0</v>
      </c>
      <c r="B1470" s="55" t="str">
        <f t="shared" si="206"/>
        <v>||||0</v>
      </c>
      <c r="C1470" s="61" t="str">
        <f t="shared" si="207"/>
        <v>|0</v>
      </c>
      <c r="D1470" s="31"/>
      <c r="E1470" s="31"/>
      <c r="F1470" s="75" t="str">
        <f t="shared" si="208"/>
        <v>/</v>
      </c>
      <c r="G1470" s="31"/>
      <c r="H1470" s="31"/>
      <c r="I1470" s="75" t="str">
        <f t="shared" si="209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10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11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12"/>
        <v>#N/A</v>
      </c>
      <c r="AC1470" s="3" t="e">
        <f t="shared" si="213"/>
        <v>#N/A</v>
      </c>
      <c r="AD1470" s="62"/>
    </row>
    <row r="1471" spans="1:30" ht="24.95" customHeight="1" x14ac:dyDescent="0.2">
      <c r="A1471" s="55" t="str">
        <f t="shared" si="205"/>
        <v>||||||0</v>
      </c>
      <c r="B1471" s="55" t="str">
        <f t="shared" si="206"/>
        <v>||||0</v>
      </c>
      <c r="C1471" s="61" t="str">
        <f t="shared" si="207"/>
        <v>|0</v>
      </c>
      <c r="D1471" s="31"/>
      <c r="E1471" s="31"/>
      <c r="F1471" s="75" t="str">
        <f t="shared" si="208"/>
        <v>/</v>
      </c>
      <c r="G1471" s="31"/>
      <c r="H1471" s="31"/>
      <c r="I1471" s="75" t="str">
        <f t="shared" si="209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10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11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12"/>
        <v>#N/A</v>
      </c>
      <c r="AC1471" s="3" t="e">
        <f t="shared" si="213"/>
        <v>#N/A</v>
      </c>
      <c r="AD1471" s="62"/>
    </row>
    <row r="1472" spans="1:30" ht="24.95" customHeight="1" x14ac:dyDescent="0.2">
      <c r="A1472" s="55" t="str">
        <f t="shared" si="205"/>
        <v>||||||0</v>
      </c>
      <c r="B1472" s="55" t="str">
        <f t="shared" si="206"/>
        <v>||||0</v>
      </c>
      <c r="C1472" s="61" t="str">
        <f t="shared" si="207"/>
        <v>|0</v>
      </c>
      <c r="D1472" s="31"/>
      <c r="E1472" s="31"/>
      <c r="F1472" s="75" t="str">
        <f t="shared" si="208"/>
        <v>/</v>
      </c>
      <c r="G1472" s="31"/>
      <c r="H1472" s="31"/>
      <c r="I1472" s="75" t="str">
        <f t="shared" si="209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10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11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12"/>
        <v>#N/A</v>
      </c>
      <c r="AC1472" s="3" t="e">
        <f t="shared" si="213"/>
        <v>#N/A</v>
      </c>
      <c r="AD1472" s="62"/>
    </row>
    <row r="1473" spans="1:30" ht="24.95" customHeight="1" x14ac:dyDescent="0.2">
      <c r="A1473" s="55" t="str">
        <f t="shared" si="205"/>
        <v>||||||0</v>
      </c>
      <c r="B1473" s="55" t="str">
        <f t="shared" si="206"/>
        <v>||||0</v>
      </c>
      <c r="C1473" s="61" t="str">
        <f t="shared" si="207"/>
        <v>|0</v>
      </c>
      <c r="D1473" s="31"/>
      <c r="E1473" s="31"/>
      <c r="F1473" s="75" t="str">
        <f t="shared" si="208"/>
        <v>/</v>
      </c>
      <c r="G1473" s="31"/>
      <c r="H1473" s="31"/>
      <c r="I1473" s="75" t="str">
        <f t="shared" si="209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10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11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12"/>
        <v>#N/A</v>
      </c>
      <c r="AC1473" s="3" t="e">
        <f t="shared" si="213"/>
        <v>#N/A</v>
      </c>
      <c r="AD1473" s="62"/>
    </row>
    <row r="1474" spans="1:30" ht="24.95" customHeight="1" x14ac:dyDescent="0.2">
      <c r="A1474" s="55" t="str">
        <f t="shared" si="205"/>
        <v>||||||0</v>
      </c>
      <c r="B1474" s="55" t="str">
        <f t="shared" si="206"/>
        <v>||||0</v>
      </c>
      <c r="C1474" s="61" t="str">
        <f t="shared" si="207"/>
        <v>|0</v>
      </c>
      <c r="D1474" s="31"/>
      <c r="E1474" s="31"/>
      <c r="F1474" s="75" t="str">
        <f t="shared" si="208"/>
        <v>/</v>
      </c>
      <c r="G1474" s="31"/>
      <c r="H1474" s="31"/>
      <c r="I1474" s="75" t="str">
        <f t="shared" si="209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10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11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12"/>
        <v>#N/A</v>
      </c>
      <c r="AC1474" s="3" t="e">
        <f t="shared" si="213"/>
        <v>#N/A</v>
      </c>
      <c r="AD1474" s="62"/>
    </row>
    <row r="1475" spans="1:30" ht="24.95" customHeight="1" x14ac:dyDescent="0.2">
      <c r="A1475" s="55" t="str">
        <f t="shared" si="205"/>
        <v>||||||0</v>
      </c>
      <c r="B1475" s="55" t="str">
        <f t="shared" si="206"/>
        <v>||||0</v>
      </c>
      <c r="C1475" s="61" t="str">
        <f t="shared" si="207"/>
        <v>|0</v>
      </c>
      <c r="D1475" s="31"/>
      <c r="E1475" s="31"/>
      <c r="F1475" s="75" t="str">
        <f t="shared" si="208"/>
        <v>/</v>
      </c>
      <c r="G1475" s="31"/>
      <c r="H1475" s="31"/>
      <c r="I1475" s="75" t="str">
        <f t="shared" si="209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10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11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12"/>
        <v>#N/A</v>
      </c>
      <c r="AC1475" s="3" t="e">
        <f t="shared" si="213"/>
        <v>#N/A</v>
      </c>
      <c r="AD1475" s="62"/>
    </row>
    <row r="1476" spans="1:30" ht="24.95" customHeight="1" x14ac:dyDescent="0.2">
      <c r="A1476" s="55" t="str">
        <f t="shared" si="205"/>
        <v>||||||0</v>
      </c>
      <c r="B1476" s="55" t="str">
        <f t="shared" si="206"/>
        <v>||||0</v>
      </c>
      <c r="C1476" s="61" t="str">
        <f t="shared" si="207"/>
        <v>|0</v>
      </c>
      <c r="D1476" s="31"/>
      <c r="E1476" s="31"/>
      <c r="F1476" s="75" t="str">
        <f t="shared" si="208"/>
        <v>/</v>
      </c>
      <c r="G1476" s="31"/>
      <c r="H1476" s="31"/>
      <c r="I1476" s="75" t="str">
        <f t="shared" si="209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10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11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12"/>
        <v>#N/A</v>
      </c>
      <c r="AC1476" s="3" t="e">
        <f t="shared" si="213"/>
        <v>#N/A</v>
      </c>
      <c r="AD1476" s="62"/>
    </row>
    <row r="1477" spans="1:30" ht="24.95" customHeight="1" x14ac:dyDescent="0.2">
      <c r="A1477" s="55" t="str">
        <f t="shared" ref="A1477:A1540" si="214">D1477&amp;"|"&amp;E1477&amp;"|"&amp;G1477&amp;"|"&amp;H1477&amp;"|"&amp;L1477&amp;"|"&amp;N1477&amp;"|"&amp;U1477</f>
        <v>||||||0</v>
      </c>
      <c r="B1477" s="55" t="str">
        <f t="shared" ref="B1477:B1540" si="215">D1477&amp;"|"&amp;E1477&amp;"|"&amp;G1477&amp;"|"&amp;H1477&amp;"|"&amp;X1477</f>
        <v>||||0</v>
      </c>
      <c r="C1477" s="61" t="str">
        <f t="shared" ref="C1477:C1540" si="216">E1477&amp;"|"&amp;X1477</f>
        <v>|0</v>
      </c>
      <c r="D1477" s="31"/>
      <c r="E1477" s="31"/>
      <c r="F1477" s="75" t="str">
        <f t="shared" ref="F1477:F1540" si="217">G1477&amp;"/"&amp;H1477</f>
        <v>/</v>
      </c>
      <c r="G1477" s="31"/>
      <c r="H1477" s="31"/>
      <c r="I1477" s="75" t="str">
        <f t="shared" ref="I1477:I1540" si="218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9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20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21">IF(X1477&lt;&gt;"Liquidação Cancelada",Y1477-Z1477,"Liquidação Cancelada")</f>
        <v>#N/A</v>
      </c>
      <c r="AC1477" s="3" t="e">
        <f t="shared" ref="AC1477:AC1540" si="222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14"/>
        <v>||||||0</v>
      </c>
      <c r="B1478" s="55" t="str">
        <f t="shared" si="215"/>
        <v>||||0</v>
      </c>
      <c r="C1478" s="61" t="str">
        <f t="shared" si="216"/>
        <v>|0</v>
      </c>
      <c r="D1478" s="31"/>
      <c r="E1478" s="31"/>
      <c r="F1478" s="75" t="str">
        <f t="shared" si="217"/>
        <v>/</v>
      </c>
      <c r="G1478" s="31"/>
      <c r="H1478" s="31"/>
      <c r="I1478" s="75" t="str">
        <f t="shared" si="218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9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20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21"/>
        <v>#N/A</v>
      </c>
      <c r="AC1478" s="3" t="e">
        <f t="shared" si="222"/>
        <v>#N/A</v>
      </c>
      <c r="AD1478" s="62"/>
    </row>
    <row r="1479" spans="1:30" ht="24.95" customHeight="1" x14ac:dyDescent="0.2">
      <c r="A1479" s="55" t="str">
        <f t="shared" si="214"/>
        <v>||||||0</v>
      </c>
      <c r="B1479" s="55" t="str">
        <f t="shared" si="215"/>
        <v>||||0</v>
      </c>
      <c r="C1479" s="61" t="str">
        <f t="shared" si="216"/>
        <v>|0</v>
      </c>
      <c r="D1479" s="31"/>
      <c r="E1479" s="31"/>
      <c r="F1479" s="75" t="str">
        <f t="shared" si="217"/>
        <v>/</v>
      </c>
      <c r="G1479" s="31"/>
      <c r="H1479" s="31"/>
      <c r="I1479" s="75" t="str">
        <f t="shared" si="218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9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20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21"/>
        <v>#N/A</v>
      </c>
      <c r="AC1479" s="3" t="e">
        <f t="shared" si="222"/>
        <v>#N/A</v>
      </c>
      <c r="AD1479" s="62"/>
    </row>
    <row r="1480" spans="1:30" ht="24.95" customHeight="1" x14ac:dyDescent="0.2">
      <c r="A1480" s="55" t="str">
        <f t="shared" si="214"/>
        <v>||||||0</v>
      </c>
      <c r="B1480" s="55" t="str">
        <f t="shared" si="215"/>
        <v>||||0</v>
      </c>
      <c r="C1480" s="61" t="str">
        <f t="shared" si="216"/>
        <v>|0</v>
      </c>
      <c r="D1480" s="31"/>
      <c r="E1480" s="31"/>
      <c r="F1480" s="75" t="str">
        <f t="shared" si="217"/>
        <v>/</v>
      </c>
      <c r="G1480" s="31"/>
      <c r="H1480" s="31"/>
      <c r="I1480" s="75" t="str">
        <f t="shared" si="218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9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20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21"/>
        <v>#N/A</v>
      </c>
      <c r="AC1480" s="3" t="e">
        <f t="shared" si="222"/>
        <v>#N/A</v>
      </c>
      <c r="AD1480" s="62"/>
    </row>
    <row r="1481" spans="1:30" ht="24.95" customHeight="1" x14ac:dyDescent="0.2">
      <c r="A1481" s="55" t="str">
        <f t="shared" si="214"/>
        <v>||||||0</v>
      </c>
      <c r="B1481" s="55" t="str">
        <f t="shared" si="215"/>
        <v>||||0</v>
      </c>
      <c r="C1481" s="61" t="str">
        <f t="shared" si="216"/>
        <v>|0</v>
      </c>
      <c r="D1481" s="31"/>
      <c r="E1481" s="31"/>
      <c r="F1481" s="75" t="str">
        <f t="shared" si="217"/>
        <v>/</v>
      </c>
      <c r="G1481" s="31"/>
      <c r="H1481" s="31"/>
      <c r="I1481" s="75" t="str">
        <f t="shared" si="218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9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20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21"/>
        <v>#N/A</v>
      </c>
      <c r="AC1481" s="3" t="e">
        <f t="shared" si="222"/>
        <v>#N/A</v>
      </c>
      <c r="AD1481" s="62"/>
    </row>
    <row r="1482" spans="1:30" ht="24.95" customHeight="1" x14ac:dyDescent="0.2">
      <c r="A1482" s="55" t="str">
        <f t="shared" si="214"/>
        <v>||||||0</v>
      </c>
      <c r="B1482" s="55" t="str">
        <f t="shared" si="215"/>
        <v>||||0</v>
      </c>
      <c r="C1482" s="61" t="str">
        <f t="shared" si="216"/>
        <v>|0</v>
      </c>
      <c r="D1482" s="31"/>
      <c r="E1482" s="31"/>
      <c r="F1482" s="75" t="str">
        <f t="shared" si="217"/>
        <v>/</v>
      </c>
      <c r="G1482" s="31"/>
      <c r="H1482" s="31"/>
      <c r="I1482" s="75" t="str">
        <f t="shared" si="218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9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20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21"/>
        <v>#N/A</v>
      </c>
      <c r="AC1482" s="3" t="e">
        <f t="shared" si="222"/>
        <v>#N/A</v>
      </c>
      <c r="AD1482" s="62"/>
    </row>
    <row r="1483" spans="1:30" ht="24.95" customHeight="1" x14ac:dyDescent="0.2">
      <c r="A1483" s="55" t="str">
        <f t="shared" si="214"/>
        <v>||||||0</v>
      </c>
      <c r="B1483" s="55" t="str">
        <f t="shared" si="215"/>
        <v>||||0</v>
      </c>
      <c r="C1483" s="61" t="str">
        <f t="shared" si="216"/>
        <v>|0</v>
      </c>
      <c r="D1483" s="31"/>
      <c r="E1483" s="31"/>
      <c r="F1483" s="75" t="str">
        <f t="shared" si="217"/>
        <v>/</v>
      </c>
      <c r="G1483" s="31"/>
      <c r="H1483" s="31"/>
      <c r="I1483" s="75" t="str">
        <f t="shared" si="218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9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20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21"/>
        <v>#N/A</v>
      </c>
      <c r="AC1483" s="3" t="e">
        <f t="shared" si="222"/>
        <v>#N/A</v>
      </c>
      <c r="AD1483" s="62"/>
    </row>
    <row r="1484" spans="1:30" ht="24.95" customHeight="1" x14ac:dyDescent="0.2">
      <c r="A1484" s="55" t="str">
        <f t="shared" si="214"/>
        <v>||||||0</v>
      </c>
      <c r="B1484" s="55" t="str">
        <f t="shared" si="215"/>
        <v>||||0</v>
      </c>
      <c r="C1484" s="61" t="str">
        <f t="shared" si="216"/>
        <v>|0</v>
      </c>
      <c r="D1484" s="31"/>
      <c r="E1484" s="31"/>
      <c r="F1484" s="75" t="str">
        <f t="shared" si="217"/>
        <v>/</v>
      </c>
      <c r="G1484" s="31"/>
      <c r="H1484" s="31"/>
      <c r="I1484" s="75" t="str">
        <f t="shared" si="218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9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20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21"/>
        <v>#N/A</v>
      </c>
      <c r="AC1484" s="3" t="e">
        <f t="shared" si="222"/>
        <v>#N/A</v>
      </c>
      <c r="AD1484" s="62"/>
    </row>
    <row r="1485" spans="1:30" ht="24.95" customHeight="1" x14ac:dyDescent="0.2">
      <c r="A1485" s="55" t="str">
        <f t="shared" si="214"/>
        <v>||||||0</v>
      </c>
      <c r="B1485" s="55" t="str">
        <f t="shared" si="215"/>
        <v>||||0</v>
      </c>
      <c r="C1485" s="61" t="str">
        <f t="shared" si="216"/>
        <v>|0</v>
      </c>
      <c r="D1485" s="31"/>
      <c r="E1485" s="31"/>
      <c r="F1485" s="75" t="str">
        <f t="shared" si="217"/>
        <v>/</v>
      </c>
      <c r="G1485" s="31"/>
      <c r="H1485" s="31"/>
      <c r="I1485" s="75" t="str">
        <f t="shared" si="218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9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20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21"/>
        <v>#N/A</v>
      </c>
      <c r="AC1485" s="3" t="e">
        <f t="shared" si="222"/>
        <v>#N/A</v>
      </c>
      <c r="AD1485" s="62"/>
    </row>
    <row r="1486" spans="1:30" ht="24.95" customHeight="1" x14ac:dyDescent="0.2">
      <c r="A1486" s="55" t="str">
        <f t="shared" si="214"/>
        <v>||||||0</v>
      </c>
      <c r="B1486" s="55" t="str">
        <f t="shared" si="215"/>
        <v>||||0</v>
      </c>
      <c r="C1486" s="61" t="str">
        <f t="shared" si="216"/>
        <v>|0</v>
      </c>
      <c r="D1486" s="31"/>
      <c r="E1486" s="31"/>
      <c r="F1486" s="75" t="str">
        <f t="shared" si="217"/>
        <v>/</v>
      </c>
      <c r="G1486" s="31"/>
      <c r="H1486" s="31"/>
      <c r="I1486" s="75" t="str">
        <f t="shared" si="218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9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20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21"/>
        <v>#N/A</v>
      </c>
      <c r="AC1486" s="3" t="e">
        <f t="shared" si="222"/>
        <v>#N/A</v>
      </c>
      <c r="AD1486" s="62"/>
    </row>
    <row r="1487" spans="1:30" ht="24.95" customHeight="1" x14ac:dyDescent="0.2">
      <c r="A1487" s="55" t="str">
        <f t="shared" si="214"/>
        <v>||||||0</v>
      </c>
      <c r="B1487" s="55" t="str">
        <f t="shared" si="215"/>
        <v>||||0</v>
      </c>
      <c r="C1487" s="61" t="str">
        <f t="shared" si="216"/>
        <v>|0</v>
      </c>
      <c r="D1487" s="31"/>
      <c r="E1487" s="31"/>
      <c r="F1487" s="75" t="str">
        <f t="shared" si="217"/>
        <v>/</v>
      </c>
      <c r="G1487" s="31"/>
      <c r="H1487" s="31"/>
      <c r="I1487" s="75" t="str">
        <f t="shared" si="218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9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20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21"/>
        <v>#N/A</v>
      </c>
      <c r="AC1487" s="3" t="e">
        <f t="shared" si="222"/>
        <v>#N/A</v>
      </c>
      <c r="AD1487" s="62"/>
    </row>
    <row r="1488" spans="1:30" ht="24.95" customHeight="1" x14ac:dyDescent="0.2">
      <c r="A1488" s="55" t="str">
        <f t="shared" si="214"/>
        <v>||||||0</v>
      </c>
      <c r="B1488" s="55" t="str">
        <f t="shared" si="215"/>
        <v>||||0</v>
      </c>
      <c r="C1488" s="61" t="str">
        <f t="shared" si="216"/>
        <v>|0</v>
      </c>
      <c r="D1488" s="31"/>
      <c r="E1488" s="31"/>
      <c r="F1488" s="75" t="str">
        <f t="shared" si="217"/>
        <v>/</v>
      </c>
      <c r="G1488" s="31"/>
      <c r="H1488" s="31"/>
      <c r="I1488" s="75" t="str">
        <f t="shared" si="218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9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20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21"/>
        <v>#N/A</v>
      </c>
      <c r="AC1488" s="3" t="e">
        <f t="shared" si="222"/>
        <v>#N/A</v>
      </c>
      <c r="AD1488" s="62"/>
    </row>
    <row r="1489" spans="1:30" ht="24.95" customHeight="1" x14ac:dyDescent="0.2">
      <c r="A1489" s="55" t="str">
        <f t="shared" si="214"/>
        <v>||||||0</v>
      </c>
      <c r="B1489" s="55" t="str">
        <f t="shared" si="215"/>
        <v>||||0</v>
      </c>
      <c r="C1489" s="61" t="str">
        <f t="shared" si="216"/>
        <v>|0</v>
      </c>
      <c r="D1489" s="31"/>
      <c r="E1489" s="31"/>
      <c r="F1489" s="75" t="str">
        <f t="shared" si="217"/>
        <v>/</v>
      </c>
      <c r="G1489" s="31"/>
      <c r="H1489" s="31"/>
      <c r="I1489" s="75" t="str">
        <f t="shared" si="218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9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20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21"/>
        <v>#N/A</v>
      </c>
      <c r="AC1489" s="3" t="e">
        <f t="shared" si="222"/>
        <v>#N/A</v>
      </c>
      <c r="AD1489" s="62"/>
    </row>
    <row r="1490" spans="1:30" ht="24.95" customHeight="1" x14ac:dyDescent="0.2">
      <c r="A1490" s="55" t="str">
        <f t="shared" si="214"/>
        <v>||||||0</v>
      </c>
      <c r="B1490" s="55" t="str">
        <f t="shared" si="215"/>
        <v>||||0</v>
      </c>
      <c r="C1490" s="61" t="str">
        <f t="shared" si="216"/>
        <v>|0</v>
      </c>
      <c r="D1490" s="31"/>
      <c r="E1490" s="31"/>
      <c r="F1490" s="75" t="str">
        <f t="shared" si="217"/>
        <v>/</v>
      </c>
      <c r="G1490" s="31"/>
      <c r="H1490" s="31"/>
      <c r="I1490" s="75" t="str">
        <f t="shared" si="218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9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20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21"/>
        <v>#N/A</v>
      </c>
      <c r="AC1490" s="3" t="e">
        <f t="shared" si="222"/>
        <v>#N/A</v>
      </c>
      <c r="AD1490" s="62"/>
    </row>
    <row r="1491" spans="1:30" ht="24.95" customHeight="1" x14ac:dyDescent="0.2">
      <c r="A1491" s="55" t="str">
        <f t="shared" si="214"/>
        <v>||||||0</v>
      </c>
      <c r="B1491" s="55" t="str">
        <f t="shared" si="215"/>
        <v>||||0</v>
      </c>
      <c r="C1491" s="61" t="str">
        <f t="shared" si="216"/>
        <v>|0</v>
      </c>
      <c r="D1491" s="31"/>
      <c r="E1491" s="31"/>
      <c r="F1491" s="75" t="str">
        <f t="shared" si="217"/>
        <v>/</v>
      </c>
      <c r="G1491" s="31"/>
      <c r="H1491" s="31"/>
      <c r="I1491" s="75" t="str">
        <f t="shared" si="218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9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20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21"/>
        <v>#N/A</v>
      </c>
      <c r="AC1491" s="3" t="e">
        <f t="shared" si="222"/>
        <v>#N/A</v>
      </c>
      <c r="AD1491" s="62"/>
    </row>
    <row r="1492" spans="1:30" ht="24.95" customHeight="1" x14ac:dyDescent="0.2">
      <c r="A1492" s="55" t="str">
        <f t="shared" si="214"/>
        <v>||||||0</v>
      </c>
      <c r="B1492" s="55" t="str">
        <f t="shared" si="215"/>
        <v>||||0</v>
      </c>
      <c r="C1492" s="61" t="str">
        <f t="shared" si="216"/>
        <v>|0</v>
      </c>
      <c r="D1492" s="31"/>
      <c r="E1492" s="31"/>
      <c r="F1492" s="75" t="str">
        <f t="shared" si="217"/>
        <v>/</v>
      </c>
      <c r="G1492" s="31"/>
      <c r="H1492" s="31"/>
      <c r="I1492" s="75" t="str">
        <f t="shared" si="218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9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20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21"/>
        <v>#N/A</v>
      </c>
      <c r="AC1492" s="3" t="e">
        <f t="shared" si="222"/>
        <v>#N/A</v>
      </c>
      <c r="AD1492" s="62"/>
    </row>
    <row r="1493" spans="1:30" ht="24.95" customHeight="1" x14ac:dyDescent="0.2">
      <c r="A1493" s="55" t="str">
        <f t="shared" si="214"/>
        <v>||||||0</v>
      </c>
      <c r="B1493" s="55" t="str">
        <f t="shared" si="215"/>
        <v>||||0</v>
      </c>
      <c r="C1493" s="61" t="str">
        <f t="shared" si="216"/>
        <v>|0</v>
      </c>
      <c r="D1493" s="31"/>
      <c r="E1493" s="31"/>
      <c r="F1493" s="75" t="str">
        <f t="shared" si="217"/>
        <v>/</v>
      </c>
      <c r="G1493" s="31"/>
      <c r="H1493" s="31"/>
      <c r="I1493" s="75" t="str">
        <f t="shared" si="218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9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20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21"/>
        <v>#N/A</v>
      </c>
      <c r="AC1493" s="3" t="e">
        <f t="shared" si="222"/>
        <v>#N/A</v>
      </c>
      <c r="AD1493" s="62"/>
    </row>
    <row r="1494" spans="1:30" ht="24.95" customHeight="1" x14ac:dyDescent="0.2">
      <c r="A1494" s="55" t="str">
        <f t="shared" si="214"/>
        <v>||||||0</v>
      </c>
      <c r="B1494" s="55" t="str">
        <f t="shared" si="215"/>
        <v>||||0</v>
      </c>
      <c r="C1494" s="61" t="str">
        <f t="shared" si="216"/>
        <v>|0</v>
      </c>
      <c r="D1494" s="31"/>
      <c r="E1494" s="31"/>
      <c r="F1494" s="75" t="str">
        <f t="shared" si="217"/>
        <v>/</v>
      </c>
      <c r="G1494" s="31"/>
      <c r="H1494" s="31"/>
      <c r="I1494" s="75" t="str">
        <f t="shared" si="218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9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20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21"/>
        <v>#N/A</v>
      </c>
      <c r="AC1494" s="3" t="e">
        <f t="shared" si="222"/>
        <v>#N/A</v>
      </c>
      <c r="AD1494" s="62"/>
    </row>
    <row r="1495" spans="1:30" ht="24.95" customHeight="1" x14ac:dyDescent="0.2">
      <c r="A1495" s="55" t="str">
        <f t="shared" si="214"/>
        <v>||||||0</v>
      </c>
      <c r="B1495" s="55" t="str">
        <f t="shared" si="215"/>
        <v>||||0</v>
      </c>
      <c r="C1495" s="61" t="str">
        <f t="shared" si="216"/>
        <v>|0</v>
      </c>
      <c r="D1495" s="31"/>
      <c r="E1495" s="31"/>
      <c r="F1495" s="75" t="str">
        <f t="shared" si="217"/>
        <v>/</v>
      </c>
      <c r="G1495" s="31"/>
      <c r="H1495" s="31"/>
      <c r="I1495" s="75" t="str">
        <f t="shared" si="218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9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20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21"/>
        <v>#N/A</v>
      </c>
      <c r="AC1495" s="3" t="e">
        <f t="shared" si="222"/>
        <v>#N/A</v>
      </c>
      <c r="AD1495" s="62"/>
    </row>
    <row r="1496" spans="1:30" ht="24.95" customHeight="1" x14ac:dyDescent="0.2">
      <c r="A1496" s="55" t="str">
        <f t="shared" si="214"/>
        <v>||||||0</v>
      </c>
      <c r="B1496" s="55" t="str">
        <f t="shared" si="215"/>
        <v>||||0</v>
      </c>
      <c r="C1496" s="61" t="str">
        <f t="shared" si="216"/>
        <v>|0</v>
      </c>
      <c r="D1496" s="31"/>
      <c r="E1496" s="31"/>
      <c r="F1496" s="75" t="str">
        <f t="shared" si="217"/>
        <v>/</v>
      </c>
      <c r="G1496" s="31"/>
      <c r="H1496" s="31"/>
      <c r="I1496" s="75" t="str">
        <f t="shared" si="218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9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20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21"/>
        <v>#N/A</v>
      </c>
      <c r="AC1496" s="3" t="e">
        <f t="shared" si="222"/>
        <v>#N/A</v>
      </c>
      <c r="AD1496" s="62"/>
    </row>
    <row r="1497" spans="1:30" ht="24.95" customHeight="1" x14ac:dyDescent="0.2">
      <c r="A1497" s="55" t="str">
        <f t="shared" si="214"/>
        <v>||||||0</v>
      </c>
      <c r="B1497" s="55" t="str">
        <f t="shared" si="215"/>
        <v>||||0</v>
      </c>
      <c r="C1497" s="61" t="str">
        <f t="shared" si="216"/>
        <v>|0</v>
      </c>
      <c r="D1497" s="31"/>
      <c r="E1497" s="31"/>
      <c r="F1497" s="75" t="str">
        <f t="shared" si="217"/>
        <v>/</v>
      </c>
      <c r="G1497" s="31"/>
      <c r="H1497" s="31"/>
      <c r="I1497" s="75" t="str">
        <f t="shared" si="218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9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20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21"/>
        <v>#N/A</v>
      </c>
      <c r="AC1497" s="3" t="e">
        <f t="shared" si="222"/>
        <v>#N/A</v>
      </c>
      <c r="AD1497" s="62"/>
    </row>
    <row r="1498" spans="1:30" ht="24.95" customHeight="1" x14ac:dyDescent="0.2">
      <c r="A1498" s="55" t="str">
        <f t="shared" si="214"/>
        <v>||||||0</v>
      </c>
      <c r="B1498" s="55" t="str">
        <f t="shared" si="215"/>
        <v>||||0</v>
      </c>
      <c r="C1498" s="61" t="str">
        <f t="shared" si="216"/>
        <v>|0</v>
      </c>
      <c r="D1498" s="31"/>
      <c r="E1498" s="31"/>
      <c r="F1498" s="75" t="str">
        <f t="shared" si="217"/>
        <v>/</v>
      </c>
      <c r="G1498" s="31"/>
      <c r="H1498" s="31"/>
      <c r="I1498" s="75" t="str">
        <f t="shared" si="218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9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20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21"/>
        <v>#N/A</v>
      </c>
      <c r="AC1498" s="3" t="e">
        <f t="shared" si="222"/>
        <v>#N/A</v>
      </c>
      <c r="AD1498" s="62"/>
    </row>
    <row r="1499" spans="1:30" ht="24.95" customHeight="1" x14ac:dyDescent="0.2">
      <c r="A1499" s="55" t="str">
        <f t="shared" si="214"/>
        <v>||||||0</v>
      </c>
      <c r="B1499" s="55" t="str">
        <f t="shared" si="215"/>
        <v>||||0</v>
      </c>
      <c r="C1499" s="61" t="str">
        <f t="shared" si="216"/>
        <v>|0</v>
      </c>
      <c r="D1499" s="31"/>
      <c r="E1499" s="31"/>
      <c r="F1499" s="75" t="str">
        <f t="shared" si="217"/>
        <v>/</v>
      </c>
      <c r="G1499" s="31"/>
      <c r="H1499" s="31"/>
      <c r="I1499" s="75" t="str">
        <f t="shared" si="218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9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20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21"/>
        <v>#N/A</v>
      </c>
      <c r="AC1499" s="3" t="e">
        <f t="shared" si="222"/>
        <v>#N/A</v>
      </c>
      <c r="AD1499" s="62"/>
    </row>
    <row r="1500" spans="1:30" ht="24.95" customHeight="1" x14ac:dyDescent="0.2">
      <c r="A1500" s="55" t="str">
        <f t="shared" si="214"/>
        <v>||||||0</v>
      </c>
      <c r="B1500" s="55" t="str">
        <f t="shared" si="215"/>
        <v>||||0</v>
      </c>
      <c r="C1500" s="61" t="str">
        <f t="shared" si="216"/>
        <v>|0</v>
      </c>
      <c r="D1500" s="31"/>
      <c r="E1500" s="31"/>
      <c r="F1500" s="75" t="str">
        <f t="shared" si="217"/>
        <v>/</v>
      </c>
      <c r="G1500" s="31"/>
      <c r="H1500" s="31"/>
      <c r="I1500" s="75" t="str">
        <f t="shared" si="218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9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20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21"/>
        <v>#N/A</v>
      </c>
      <c r="AC1500" s="3" t="e">
        <f t="shared" si="222"/>
        <v>#N/A</v>
      </c>
      <c r="AD1500" s="62"/>
    </row>
    <row r="1501" spans="1:30" ht="24.95" customHeight="1" x14ac:dyDescent="0.2">
      <c r="A1501" s="55" t="str">
        <f t="shared" si="214"/>
        <v>||||||0</v>
      </c>
      <c r="B1501" s="55" t="str">
        <f t="shared" si="215"/>
        <v>||||0</v>
      </c>
      <c r="C1501" s="61" t="str">
        <f t="shared" si="216"/>
        <v>|0</v>
      </c>
      <c r="D1501" s="31"/>
      <c r="E1501" s="31"/>
      <c r="F1501" s="75" t="str">
        <f t="shared" si="217"/>
        <v>/</v>
      </c>
      <c r="G1501" s="31"/>
      <c r="H1501" s="31"/>
      <c r="I1501" s="75" t="str">
        <f t="shared" si="218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9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20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21"/>
        <v>#N/A</v>
      </c>
      <c r="AC1501" s="3" t="e">
        <f t="shared" si="222"/>
        <v>#N/A</v>
      </c>
      <c r="AD1501" s="62"/>
    </row>
    <row r="1502" spans="1:30" ht="24.95" customHeight="1" x14ac:dyDescent="0.2">
      <c r="A1502" s="55" t="str">
        <f t="shared" si="214"/>
        <v>||||||0</v>
      </c>
      <c r="B1502" s="55" t="str">
        <f t="shared" si="215"/>
        <v>||||0</v>
      </c>
      <c r="C1502" s="61" t="str">
        <f t="shared" si="216"/>
        <v>|0</v>
      </c>
      <c r="D1502" s="31"/>
      <c r="E1502" s="31"/>
      <c r="F1502" s="75" t="str">
        <f t="shared" si="217"/>
        <v>/</v>
      </c>
      <c r="G1502" s="31"/>
      <c r="H1502" s="31"/>
      <c r="I1502" s="75" t="str">
        <f t="shared" si="218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9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20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21"/>
        <v>#N/A</v>
      </c>
      <c r="AC1502" s="3" t="e">
        <f t="shared" si="222"/>
        <v>#N/A</v>
      </c>
      <c r="AD1502" s="62"/>
    </row>
    <row r="1503" spans="1:30" ht="24.95" customHeight="1" x14ac:dyDescent="0.2">
      <c r="A1503" s="55" t="str">
        <f t="shared" si="214"/>
        <v>||||||0</v>
      </c>
      <c r="B1503" s="55" t="str">
        <f t="shared" si="215"/>
        <v>||||0</v>
      </c>
      <c r="C1503" s="61" t="str">
        <f t="shared" si="216"/>
        <v>|0</v>
      </c>
      <c r="D1503" s="31"/>
      <c r="E1503" s="31"/>
      <c r="F1503" s="75" t="str">
        <f t="shared" si="217"/>
        <v>/</v>
      </c>
      <c r="G1503" s="31"/>
      <c r="H1503" s="31"/>
      <c r="I1503" s="75" t="str">
        <f t="shared" si="218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9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20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21"/>
        <v>#N/A</v>
      </c>
      <c r="AC1503" s="3" t="e">
        <f t="shared" si="222"/>
        <v>#N/A</v>
      </c>
      <c r="AD1503" s="62"/>
    </row>
    <row r="1504" spans="1:30" ht="24.95" customHeight="1" x14ac:dyDescent="0.2">
      <c r="A1504" s="55" t="str">
        <f t="shared" si="214"/>
        <v>||||||0</v>
      </c>
      <c r="B1504" s="55" t="str">
        <f t="shared" si="215"/>
        <v>||||0</v>
      </c>
      <c r="C1504" s="61" t="str">
        <f t="shared" si="216"/>
        <v>|0</v>
      </c>
      <c r="D1504" s="31"/>
      <c r="E1504" s="31"/>
      <c r="F1504" s="75" t="str">
        <f t="shared" si="217"/>
        <v>/</v>
      </c>
      <c r="G1504" s="31"/>
      <c r="H1504" s="31"/>
      <c r="I1504" s="75" t="str">
        <f t="shared" si="218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9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20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21"/>
        <v>#N/A</v>
      </c>
      <c r="AC1504" s="3" t="e">
        <f t="shared" si="222"/>
        <v>#N/A</v>
      </c>
      <c r="AD1504" s="62"/>
    </row>
    <row r="1505" spans="1:30" ht="24.95" customHeight="1" x14ac:dyDescent="0.2">
      <c r="A1505" s="55" t="str">
        <f t="shared" si="214"/>
        <v>||||||0</v>
      </c>
      <c r="B1505" s="55" t="str">
        <f t="shared" si="215"/>
        <v>||||0</v>
      </c>
      <c r="C1505" s="61" t="str">
        <f t="shared" si="216"/>
        <v>|0</v>
      </c>
      <c r="D1505" s="31"/>
      <c r="E1505" s="31"/>
      <c r="F1505" s="75" t="str">
        <f t="shared" si="217"/>
        <v>/</v>
      </c>
      <c r="G1505" s="31"/>
      <c r="H1505" s="31"/>
      <c r="I1505" s="75" t="str">
        <f t="shared" si="218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9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20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21"/>
        <v>#N/A</v>
      </c>
      <c r="AC1505" s="3" t="e">
        <f t="shared" si="222"/>
        <v>#N/A</v>
      </c>
      <c r="AD1505" s="62"/>
    </row>
    <row r="1506" spans="1:30" ht="24.95" customHeight="1" x14ac:dyDescent="0.2">
      <c r="A1506" s="55" t="str">
        <f t="shared" si="214"/>
        <v>||||||0</v>
      </c>
      <c r="B1506" s="55" t="str">
        <f t="shared" si="215"/>
        <v>||||0</v>
      </c>
      <c r="C1506" s="61" t="str">
        <f t="shared" si="216"/>
        <v>|0</v>
      </c>
      <c r="D1506" s="31"/>
      <c r="E1506" s="31"/>
      <c r="F1506" s="75" t="str">
        <f t="shared" si="217"/>
        <v>/</v>
      </c>
      <c r="G1506" s="31"/>
      <c r="H1506" s="31"/>
      <c r="I1506" s="75" t="str">
        <f t="shared" si="218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9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20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21"/>
        <v>#N/A</v>
      </c>
      <c r="AC1506" s="3" t="e">
        <f t="shared" si="222"/>
        <v>#N/A</v>
      </c>
      <c r="AD1506" s="62"/>
    </row>
    <row r="1507" spans="1:30" ht="24.95" customHeight="1" x14ac:dyDescent="0.2">
      <c r="A1507" s="55" t="str">
        <f t="shared" si="214"/>
        <v>||||||0</v>
      </c>
      <c r="B1507" s="55" t="str">
        <f t="shared" si="215"/>
        <v>||||0</v>
      </c>
      <c r="C1507" s="61" t="str">
        <f t="shared" si="216"/>
        <v>|0</v>
      </c>
      <c r="D1507" s="31"/>
      <c r="E1507" s="31"/>
      <c r="F1507" s="75" t="str">
        <f t="shared" si="217"/>
        <v>/</v>
      </c>
      <c r="G1507" s="31"/>
      <c r="H1507" s="31"/>
      <c r="I1507" s="75" t="str">
        <f t="shared" si="218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9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20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21"/>
        <v>#N/A</v>
      </c>
      <c r="AC1507" s="3" t="e">
        <f t="shared" si="222"/>
        <v>#N/A</v>
      </c>
      <c r="AD1507" s="62"/>
    </row>
    <row r="1508" spans="1:30" ht="24.95" customHeight="1" x14ac:dyDescent="0.2">
      <c r="A1508" s="55" t="str">
        <f t="shared" si="214"/>
        <v>||||||0</v>
      </c>
      <c r="B1508" s="55" t="str">
        <f t="shared" si="215"/>
        <v>||||0</v>
      </c>
      <c r="C1508" s="61" t="str">
        <f t="shared" si="216"/>
        <v>|0</v>
      </c>
      <c r="D1508" s="31"/>
      <c r="E1508" s="31"/>
      <c r="F1508" s="75" t="str">
        <f t="shared" si="217"/>
        <v>/</v>
      </c>
      <c r="G1508" s="31"/>
      <c r="H1508" s="31"/>
      <c r="I1508" s="75" t="str">
        <f t="shared" si="218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9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20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21"/>
        <v>#N/A</v>
      </c>
      <c r="AC1508" s="3" t="e">
        <f t="shared" si="222"/>
        <v>#N/A</v>
      </c>
      <c r="AD1508" s="62"/>
    </row>
    <row r="1509" spans="1:30" ht="24.95" customHeight="1" x14ac:dyDescent="0.2">
      <c r="A1509" s="55" t="str">
        <f t="shared" si="214"/>
        <v>||||||0</v>
      </c>
      <c r="B1509" s="55" t="str">
        <f t="shared" si="215"/>
        <v>||||0</v>
      </c>
      <c r="C1509" s="61" t="str">
        <f t="shared" si="216"/>
        <v>|0</v>
      </c>
      <c r="D1509" s="31"/>
      <c r="E1509" s="31"/>
      <c r="F1509" s="75" t="str">
        <f t="shared" si="217"/>
        <v>/</v>
      </c>
      <c r="G1509" s="31"/>
      <c r="H1509" s="31"/>
      <c r="I1509" s="75" t="str">
        <f t="shared" si="218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9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20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21"/>
        <v>#N/A</v>
      </c>
      <c r="AC1509" s="3" t="e">
        <f t="shared" si="222"/>
        <v>#N/A</v>
      </c>
      <c r="AD1509" s="62"/>
    </row>
    <row r="1510" spans="1:30" ht="24.95" customHeight="1" x14ac:dyDescent="0.2">
      <c r="A1510" s="55" t="str">
        <f t="shared" si="214"/>
        <v>||||||0</v>
      </c>
      <c r="B1510" s="55" t="str">
        <f t="shared" si="215"/>
        <v>||||0</v>
      </c>
      <c r="C1510" s="61" t="str">
        <f t="shared" si="216"/>
        <v>|0</v>
      </c>
      <c r="D1510" s="31"/>
      <c r="E1510" s="31"/>
      <c r="F1510" s="75" t="str">
        <f t="shared" si="217"/>
        <v>/</v>
      </c>
      <c r="G1510" s="31"/>
      <c r="H1510" s="31"/>
      <c r="I1510" s="75" t="str">
        <f t="shared" si="218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9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20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21"/>
        <v>#N/A</v>
      </c>
      <c r="AC1510" s="3" t="e">
        <f t="shared" si="222"/>
        <v>#N/A</v>
      </c>
      <c r="AD1510" s="62"/>
    </row>
    <row r="1511" spans="1:30" ht="24.95" customHeight="1" x14ac:dyDescent="0.2">
      <c r="A1511" s="55" t="str">
        <f t="shared" si="214"/>
        <v>||||||0</v>
      </c>
      <c r="B1511" s="55" t="str">
        <f t="shared" si="215"/>
        <v>||||0</v>
      </c>
      <c r="C1511" s="61" t="str">
        <f t="shared" si="216"/>
        <v>|0</v>
      </c>
      <c r="D1511" s="31"/>
      <c r="E1511" s="31"/>
      <c r="F1511" s="75" t="str">
        <f t="shared" si="217"/>
        <v>/</v>
      </c>
      <c r="G1511" s="31"/>
      <c r="H1511" s="31"/>
      <c r="I1511" s="75" t="str">
        <f t="shared" si="218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9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20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21"/>
        <v>#N/A</v>
      </c>
      <c r="AC1511" s="3" t="e">
        <f t="shared" si="222"/>
        <v>#N/A</v>
      </c>
      <c r="AD1511" s="62"/>
    </row>
    <row r="1512" spans="1:30" ht="24.95" customHeight="1" x14ac:dyDescent="0.2">
      <c r="A1512" s="55" t="str">
        <f t="shared" si="214"/>
        <v>||||||0</v>
      </c>
      <c r="B1512" s="55" t="str">
        <f t="shared" si="215"/>
        <v>||||0</v>
      </c>
      <c r="C1512" s="61" t="str">
        <f t="shared" si="216"/>
        <v>|0</v>
      </c>
      <c r="D1512" s="31"/>
      <c r="E1512" s="31"/>
      <c r="F1512" s="75" t="str">
        <f t="shared" si="217"/>
        <v>/</v>
      </c>
      <c r="G1512" s="31"/>
      <c r="H1512" s="31"/>
      <c r="I1512" s="75" t="str">
        <f t="shared" si="218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9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20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21"/>
        <v>#N/A</v>
      </c>
      <c r="AC1512" s="3" t="e">
        <f t="shared" si="222"/>
        <v>#N/A</v>
      </c>
      <c r="AD1512" s="62"/>
    </row>
    <row r="1513" spans="1:30" ht="24.95" customHeight="1" x14ac:dyDescent="0.2">
      <c r="A1513" s="55" t="str">
        <f t="shared" si="214"/>
        <v>||||||0</v>
      </c>
      <c r="B1513" s="55" t="str">
        <f t="shared" si="215"/>
        <v>||||0</v>
      </c>
      <c r="C1513" s="61" t="str">
        <f t="shared" si="216"/>
        <v>|0</v>
      </c>
      <c r="D1513" s="31"/>
      <c r="E1513" s="31"/>
      <c r="F1513" s="75" t="str">
        <f t="shared" si="217"/>
        <v>/</v>
      </c>
      <c r="G1513" s="31"/>
      <c r="H1513" s="31"/>
      <c r="I1513" s="75" t="str">
        <f t="shared" si="218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9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20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21"/>
        <v>#N/A</v>
      </c>
      <c r="AC1513" s="3" t="e">
        <f t="shared" si="222"/>
        <v>#N/A</v>
      </c>
      <c r="AD1513" s="62"/>
    </row>
    <row r="1514" spans="1:30" ht="24.95" customHeight="1" x14ac:dyDescent="0.2">
      <c r="A1514" s="55" t="str">
        <f t="shared" si="214"/>
        <v>||||||0</v>
      </c>
      <c r="B1514" s="55" t="str">
        <f t="shared" si="215"/>
        <v>||||0</v>
      </c>
      <c r="C1514" s="61" t="str">
        <f t="shared" si="216"/>
        <v>|0</v>
      </c>
      <c r="D1514" s="31"/>
      <c r="E1514" s="31"/>
      <c r="F1514" s="75" t="str">
        <f t="shared" si="217"/>
        <v>/</v>
      </c>
      <c r="G1514" s="31"/>
      <c r="H1514" s="31"/>
      <c r="I1514" s="75" t="str">
        <f t="shared" si="218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9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20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21"/>
        <v>#N/A</v>
      </c>
      <c r="AC1514" s="3" t="e">
        <f t="shared" si="222"/>
        <v>#N/A</v>
      </c>
      <c r="AD1514" s="62"/>
    </row>
    <row r="1515" spans="1:30" ht="24.95" customHeight="1" x14ac:dyDescent="0.2">
      <c r="A1515" s="55" t="str">
        <f t="shared" si="214"/>
        <v>||||||0</v>
      </c>
      <c r="B1515" s="55" t="str">
        <f t="shared" si="215"/>
        <v>||||0</v>
      </c>
      <c r="C1515" s="61" t="str">
        <f t="shared" si="216"/>
        <v>|0</v>
      </c>
      <c r="D1515" s="31"/>
      <c r="E1515" s="31"/>
      <c r="F1515" s="75" t="str">
        <f t="shared" si="217"/>
        <v>/</v>
      </c>
      <c r="G1515" s="31"/>
      <c r="H1515" s="31"/>
      <c r="I1515" s="75" t="str">
        <f t="shared" si="218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9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20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21"/>
        <v>#N/A</v>
      </c>
      <c r="AC1515" s="3" t="e">
        <f t="shared" si="222"/>
        <v>#N/A</v>
      </c>
      <c r="AD1515" s="62"/>
    </row>
    <row r="1516" spans="1:30" ht="24.95" customHeight="1" x14ac:dyDescent="0.2">
      <c r="A1516" s="55" t="str">
        <f t="shared" si="214"/>
        <v>||||||0</v>
      </c>
      <c r="B1516" s="55" t="str">
        <f t="shared" si="215"/>
        <v>||||0</v>
      </c>
      <c r="C1516" s="61" t="str">
        <f t="shared" si="216"/>
        <v>|0</v>
      </c>
      <c r="D1516" s="31"/>
      <c r="E1516" s="31"/>
      <c r="F1516" s="75" t="str">
        <f t="shared" si="217"/>
        <v>/</v>
      </c>
      <c r="G1516" s="31"/>
      <c r="H1516" s="31"/>
      <c r="I1516" s="75" t="str">
        <f t="shared" si="218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9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20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21"/>
        <v>#N/A</v>
      </c>
      <c r="AC1516" s="3" t="e">
        <f t="shared" si="222"/>
        <v>#N/A</v>
      </c>
      <c r="AD1516" s="62"/>
    </row>
    <row r="1517" spans="1:30" ht="24.95" customHeight="1" x14ac:dyDescent="0.2">
      <c r="A1517" s="55" t="str">
        <f t="shared" si="214"/>
        <v>||||||0</v>
      </c>
      <c r="B1517" s="55" t="str">
        <f t="shared" si="215"/>
        <v>||||0</v>
      </c>
      <c r="C1517" s="61" t="str">
        <f t="shared" si="216"/>
        <v>|0</v>
      </c>
      <c r="D1517" s="31"/>
      <c r="E1517" s="31"/>
      <c r="F1517" s="75" t="str">
        <f t="shared" si="217"/>
        <v>/</v>
      </c>
      <c r="G1517" s="31"/>
      <c r="H1517" s="31"/>
      <c r="I1517" s="75" t="str">
        <f t="shared" si="218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9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20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21"/>
        <v>#N/A</v>
      </c>
      <c r="AC1517" s="3" t="e">
        <f t="shared" si="222"/>
        <v>#N/A</v>
      </c>
      <c r="AD1517" s="62"/>
    </row>
    <row r="1518" spans="1:30" ht="24.95" customHeight="1" x14ac:dyDescent="0.2">
      <c r="A1518" s="55" t="str">
        <f t="shared" si="214"/>
        <v>||||||0</v>
      </c>
      <c r="B1518" s="55" t="str">
        <f t="shared" si="215"/>
        <v>||||0</v>
      </c>
      <c r="C1518" s="61" t="str">
        <f t="shared" si="216"/>
        <v>|0</v>
      </c>
      <c r="D1518" s="31"/>
      <c r="E1518" s="31"/>
      <c r="F1518" s="75" t="str">
        <f t="shared" si="217"/>
        <v>/</v>
      </c>
      <c r="G1518" s="31"/>
      <c r="H1518" s="31"/>
      <c r="I1518" s="75" t="str">
        <f t="shared" si="218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9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20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21"/>
        <v>#N/A</v>
      </c>
      <c r="AC1518" s="3" t="e">
        <f t="shared" si="222"/>
        <v>#N/A</v>
      </c>
      <c r="AD1518" s="62"/>
    </row>
    <row r="1519" spans="1:30" ht="24.95" customHeight="1" x14ac:dyDescent="0.2">
      <c r="A1519" s="55" t="str">
        <f t="shared" si="214"/>
        <v>||||||0</v>
      </c>
      <c r="B1519" s="55" t="str">
        <f t="shared" si="215"/>
        <v>||||0</v>
      </c>
      <c r="C1519" s="61" t="str">
        <f t="shared" si="216"/>
        <v>|0</v>
      </c>
      <c r="D1519" s="31"/>
      <c r="E1519" s="31"/>
      <c r="F1519" s="75" t="str">
        <f t="shared" si="217"/>
        <v>/</v>
      </c>
      <c r="G1519" s="31"/>
      <c r="H1519" s="31"/>
      <c r="I1519" s="75" t="str">
        <f t="shared" si="218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9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20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21"/>
        <v>#N/A</v>
      </c>
      <c r="AC1519" s="3" t="e">
        <f t="shared" si="222"/>
        <v>#N/A</v>
      </c>
      <c r="AD1519" s="62"/>
    </row>
    <row r="1520" spans="1:30" ht="24.95" customHeight="1" x14ac:dyDescent="0.2">
      <c r="A1520" s="55" t="str">
        <f t="shared" si="214"/>
        <v>||||||0</v>
      </c>
      <c r="B1520" s="55" t="str">
        <f t="shared" si="215"/>
        <v>||||0</v>
      </c>
      <c r="C1520" s="61" t="str">
        <f t="shared" si="216"/>
        <v>|0</v>
      </c>
      <c r="D1520" s="31"/>
      <c r="E1520" s="31"/>
      <c r="F1520" s="75" t="str">
        <f t="shared" si="217"/>
        <v>/</v>
      </c>
      <c r="G1520" s="31"/>
      <c r="H1520" s="31"/>
      <c r="I1520" s="75" t="str">
        <f t="shared" si="218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9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20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21"/>
        <v>#N/A</v>
      </c>
      <c r="AC1520" s="3" t="e">
        <f t="shared" si="222"/>
        <v>#N/A</v>
      </c>
      <c r="AD1520" s="62"/>
    </row>
    <row r="1521" spans="1:30" ht="24.95" customHeight="1" x14ac:dyDescent="0.2">
      <c r="A1521" s="55" t="str">
        <f t="shared" si="214"/>
        <v>||||||0</v>
      </c>
      <c r="B1521" s="55" t="str">
        <f t="shared" si="215"/>
        <v>||||0</v>
      </c>
      <c r="C1521" s="61" t="str">
        <f t="shared" si="216"/>
        <v>|0</v>
      </c>
      <c r="D1521" s="31"/>
      <c r="E1521" s="31"/>
      <c r="F1521" s="75" t="str">
        <f t="shared" si="217"/>
        <v>/</v>
      </c>
      <c r="G1521" s="31"/>
      <c r="H1521" s="31"/>
      <c r="I1521" s="75" t="str">
        <f t="shared" si="218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9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20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21"/>
        <v>#N/A</v>
      </c>
      <c r="AC1521" s="3" t="e">
        <f t="shared" si="222"/>
        <v>#N/A</v>
      </c>
      <c r="AD1521" s="62"/>
    </row>
    <row r="1522" spans="1:30" ht="24.95" customHeight="1" x14ac:dyDescent="0.2">
      <c r="A1522" s="55" t="str">
        <f t="shared" si="214"/>
        <v>||||||0</v>
      </c>
      <c r="B1522" s="55" t="str">
        <f t="shared" si="215"/>
        <v>||||0</v>
      </c>
      <c r="C1522" s="61" t="str">
        <f t="shared" si="216"/>
        <v>|0</v>
      </c>
      <c r="D1522" s="31"/>
      <c r="E1522" s="31"/>
      <c r="F1522" s="75" t="str">
        <f t="shared" si="217"/>
        <v>/</v>
      </c>
      <c r="G1522" s="31"/>
      <c r="H1522" s="31"/>
      <c r="I1522" s="75" t="str">
        <f t="shared" si="218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9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20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21"/>
        <v>#N/A</v>
      </c>
      <c r="AC1522" s="3" t="e">
        <f t="shared" si="222"/>
        <v>#N/A</v>
      </c>
      <c r="AD1522" s="62"/>
    </row>
    <row r="1523" spans="1:30" ht="24.95" customHeight="1" x14ac:dyDescent="0.2">
      <c r="A1523" s="55" t="str">
        <f t="shared" si="214"/>
        <v>||||||0</v>
      </c>
      <c r="B1523" s="55" t="str">
        <f t="shared" si="215"/>
        <v>||||0</v>
      </c>
      <c r="C1523" s="61" t="str">
        <f t="shared" si="216"/>
        <v>|0</v>
      </c>
      <c r="D1523" s="31"/>
      <c r="E1523" s="31"/>
      <c r="F1523" s="75" t="str">
        <f t="shared" si="217"/>
        <v>/</v>
      </c>
      <c r="G1523" s="31"/>
      <c r="H1523" s="31"/>
      <c r="I1523" s="75" t="str">
        <f t="shared" si="218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9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20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21"/>
        <v>#N/A</v>
      </c>
      <c r="AC1523" s="3" t="e">
        <f t="shared" si="222"/>
        <v>#N/A</v>
      </c>
      <c r="AD1523" s="62"/>
    </row>
    <row r="1524" spans="1:30" ht="24.95" customHeight="1" x14ac:dyDescent="0.2">
      <c r="A1524" s="55" t="str">
        <f t="shared" si="214"/>
        <v>||||||0</v>
      </c>
      <c r="B1524" s="55" t="str">
        <f t="shared" si="215"/>
        <v>||||0</v>
      </c>
      <c r="C1524" s="61" t="str">
        <f t="shared" si="216"/>
        <v>|0</v>
      </c>
      <c r="D1524" s="31"/>
      <c r="E1524" s="31"/>
      <c r="F1524" s="75" t="str">
        <f t="shared" si="217"/>
        <v>/</v>
      </c>
      <c r="G1524" s="31"/>
      <c r="H1524" s="31"/>
      <c r="I1524" s="75" t="str">
        <f t="shared" si="218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9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20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21"/>
        <v>#N/A</v>
      </c>
      <c r="AC1524" s="3" t="e">
        <f t="shared" si="222"/>
        <v>#N/A</v>
      </c>
      <c r="AD1524" s="62"/>
    </row>
    <row r="1525" spans="1:30" ht="24.95" customHeight="1" x14ac:dyDescent="0.2">
      <c r="A1525" s="55" t="str">
        <f t="shared" si="214"/>
        <v>||||||0</v>
      </c>
      <c r="B1525" s="55" t="str">
        <f t="shared" si="215"/>
        <v>||||0</v>
      </c>
      <c r="C1525" s="61" t="str">
        <f t="shared" si="216"/>
        <v>|0</v>
      </c>
      <c r="D1525" s="31"/>
      <c r="E1525" s="31"/>
      <c r="F1525" s="75" t="str">
        <f t="shared" si="217"/>
        <v>/</v>
      </c>
      <c r="G1525" s="31"/>
      <c r="H1525" s="31"/>
      <c r="I1525" s="75" t="str">
        <f t="shared" si="218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9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20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21"/>
        <v>#N/A</v>
      </c>
      <c r="AC1525" s="3" t="e">
        <f t="shared" si="222"/>
        <v>#N/A</v>
      </c>
      <c r="AD1525" s="62"/>
    </row>
    <row r="1526" spans="1:30" ht="24.95" customHeight="1" x14ac:dyDescent="0.2">
      <c r="A1526" s="55" t="str">
        <f t="shared" si="214"/>
        <v>||||||0</v>
      </c>
      <c r="B1526" s="55" t="str">
        <f t="shared" si="215"/>
        <v>||||0</v>
      </c>
      <c r="C1526" s="61" t="str">
        <f t="shared" si="216"/>
        <v>|0</v>
      </c>
      <c r="D1526" s="31"/>
      <c r="E1526" s="31"/>
      <c r="F1526" s="75" t="str">
        <f t="shared" si="217"/>
        <v>/</v>
      </c>
      <c r="G1526" s="31"/>
      <c r="H1526" s="31"/>
      <c r="I1526" s="75" t="str">
        <f t="shared" si="218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9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20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21"/>
        <v>#N/A</v>
      </c>
      <c r="AC1526" s="3" t="e">
        <f t="shared" si="222"/>
        <v>#N/A</v>
      </c>
      <c r="AD1526" s="62"/>
    </row>
    <row r="1527" spans="1:30" ht="24.95" customHeight="1" x14ac:dyDescent="0.2">
      <c r="A1527" s="55" t="str">
        <f t="shared" si="214"/>
        <v>||||||0</v>
      </c>
      <c r="B1527" s="55" t="str">
        <f t="shared" si="215"/>
        <v>||||0</v>
      </c>
      <c r="C1527" s="61" t="str">
        <f t="shared" si="216"/>
        <v>|0</v>
      </c>
      <c r="D1527" s="31"/>
      <c r="E1527" s="31"/>
      <c r="F1527" s="75" t="str">
        <f t="shared" si="217"/>
        <v>/</v>
      </c>
      <c r="G1527" s="31"/>
      <c r="H1527" s="31"/>
      <c r="I1527" s="75" t="str">
        <f t="shared" si="218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9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20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21"/>
        <v>#N/A</v>
      </c>
      <c r="AC1527" s="3" t="e">
        <f t="shared" si="222"/>
        <v>#N/A</v>
      </c>
      <c r="AD1527" s="62"/>
    </row>
    <row r="1528" spans="1:30" ht="24.95" customHeight="1" x14ac:dyDescent="0.2">
      <c r="A1528" s="55" t="str">
        <f t="shared" si="214"/>
        <v>||||||0</v>
      </c>
      <c r="B1528" s="55" t="str">
        <f t="shared" si="215"/>
        <v>||||0</v>
      </c>
      <c r="C1528" s="61" t="str">
        <f t="shared" si="216"/>
        <v>|0</v>
      </c>
      <c r="D1528" s="31"/>
      <c r="E1528" s="31"/>
      <c r="F1528" s="75" t="str">
        <f t="shared" si="217"/>
        <v>/</v>
      </c>
      <c r="G1528" s="31"/>
      <c r="H1528" s="31"/>
      <c r="I1528" s="75" t="str">
        <f t="shared" si="218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9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20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21"/>
        <v>#N/A</v>
      </c>
      <c r="AC1528" s="3" t="e">
        <f t="shared" si="222"/>
        <v>#N/A</v>
      </c>
      <c r="AD1528" s="62"/>
    </row>
    <row r="1529" spans="1:30" ht="24.95" customHeight="1" x14ac:dyDescent="0.2">
      <c r="A1529" s="55" t="str">
        <f t="shared" si="214"/>
        <v>||||||0</v>
      </c>
      <c r="B1529" s="55" t="str">
        <f t="shared" si="215"/>
        <v>||||0</v>
      </c>
      <c r="C1529" s="61" t="str">
        <f t="shared" si="216"/>
        <v>|0</v>
      </c>
      <c r="D1529" s="31"/>
      <c r="E1529" s="31"/>
      <c r="F1529" s="75" t="str">
        <f t="shared" si="217"/>
        <v>/</v>
      </c>
      <c r="G1529" s="31"/>
      <c r="H1529" s="31"/>
      <c r="I1529" s="75" t="str">
        <f t="shared" si="218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9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20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21"/>
        <v>#N/A</v>
      </c>
      <c r="AC1529" s="3" t="e">
        <f t="shared" si="222"/>
        <v>#N/A</v>
      </c>
      <c r="AD1529" s="62"/>
    </row>
    <row r="1530" spans="1:30" ht="24.95" customHeight="1" x14ac:dyDescent="0.2">
      <c r="A1530" s="55" t="str">
        <f t="shared" si="214"/>
        <v>||||||0</v>
      </c>
      <c r="B1530" s="55" t="str">
        <f t="shared" si="215"/>
        <v>||||0</v>
      </c>
      <c r="C1530" s="61" t="str">
        <f t="shared" si="216"/>
        <v>|0</v>
      </c>
      <c r="D1530" s="31"/>
      <c r="E1530" s="31"/>
      <c r="F1530" s="75" t="str">
        <f t="shared" si="217"/>
        <v>/</v>
      </c>
      <c r="G1530" s="31"/>
      <c r="H1530" s="31"/>
      <c r="I1530" s="75" t="str">
        <f t="shared" si="218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9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20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21"/>
        <v>#N/A</v>
      </c>
      <c r="AC1530" s="3" t="e">
        <f t="shared" si="222"/>
        <v>#N/A</v>
      </c>
      <c r="AD1530" s="62"/>
    </row>
    <row r="1531" spans="1:30" ht="24.95" customHeight="1" x14ac:dyDescent="0.2">
      <c r="A1531" s="55" t="str">
        <f t="shared" si="214"/>
        <v>||||||0</v>
      </c>
      <c r="B1531" s="55" t="str">
        <f t="shared" si="215"/>
        <v>||||0</v>
      </c>
      <c r="C1531" s="61" t="str">
        <f t="shared" si="216"/>
        <v>|0</v>
      </c>
      <c r="D1531" s="31"/>
      <c r="E1531" s="31"/>
      <c r="F1531" s="75" t="str">
        <f t="shared" si="217"/>
        <v>/</v>
      </c>
      <c r="G1531" s="31"/>
      <c r="H1531" s="31"/>
      <c r="I1531" s="75" t="str">
        <f t="shared" si="218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9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20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21"/>
        <v>#N/A</v>
      </c>
      <c r="AC1531" s="3" t="e">
        <f t="shared" si="222"/>
        <v>#N/A</v>
      </c>
      <c r="AD1531" s="62"/>
    </row>
    <row r="1532" spans="1:30" ht="24.95" customHeight="1" x14ac:dyDescent="0.2">
      <c r="A1532" s="55" t="str">
        <f t="shared" si="214"/>
        <v>||||||0</v>
      </c>
      <c r="B1532" s="55" t="str">
        <f t="shared" si="215"/>
        <v>||||0</v>
      </c>
      <c r="C1532" s="61" t="str">
        <f t="shared" si="216"/>
        <v>|0</v>
      </c>
      <c r="D1532" s="31"/>
      <c r="E1532" s="31"/>
      <c r="F1532" s="75" t="str">
        <f t="shared" si="217"/>
        <v>/</v>
      </c>
      <c r="G1532" s="31"/>
      <c r="H1532" s="31"/>
      <c r="I1532" s="75" t="str">
        <f t="shared" si="218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9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20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21"/>
        <v>#N/A</v>
      </c>
      <c r="AC1532" s="3" t="e">
        <f t="shared" si="222"/>
        <v>#N/A</v>
      </c>
      <c r="AD1532" s="62"/>
    </row>
    <row r="1533" spans="1:30" ht="24.95" customHeight="1" x14ac:dyDescent="0.2">
      <c r="A1533" s="55" t="str">
        <f t="shared" si="214"/>
        <v>||||||0</v>
      </c>
      <c r="B1533" s="55" t="str">
        <f t="shared" si="215"/>
        <v>||||0</v>
      </c>
      <c r="C1533" s="61" t="str">
        <f t="shared" si="216"/>
        <v>|0</v>
      </c>
      <c r="D1533" s="31"/>
      <c r="E1533" s="31"/>
      <c r="F1533" s="75" t="str">
        <f t="shared" si="217"/>
        <v>/</v>
      </c>
      <c r="G1533" s="31"/>
      <c r="H1533" s="31"/>
      <c r="I1533" s="75" t="str">
        <f t="shared" si="218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9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20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21"/>
        <v>#N/A</v>
      </c>
      <c r="AC1533" s="3" t="e">
        <f t="shared" si="222"/>
        <v>#N/A</v>
      </c>
      <c r="AD1533" s="62"/>
    </row>
    <row r="1534" spans="1:30" ht="24.95" customHeight="1" x14ac:dyDescent="0.2">
      <c r="A1534" s="55" t="str">
        <f t="shared" si="214"/>
        <v>||||||0</v>
      </c>
      <c r="B1534" s="55" t="str">
        <f t="shared" si="215"/>
        <v>||||0</v>
      </c>
      <c r="C1534" s="61" t="str">
        <f t="shared" si="216"/>
        <v>|0</v>
      </c>
      <c r="D1534" s="31"/>
      <c r="E1534" s="31"/>
      <c r="F1534" s="75" t="str">
        <f t="shared" si="217"/>
        <v>/</v>
      </c>
      <c r="G1534" s="31"/>
      <c r="H1534" s="31"/>
      <c r="I1534" s="75" t="str">
        <f t="shared" si="218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9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20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21"/>
        <v>#N/A</v>
      </c>
      <c r="AC1534" s="3" t="e">
        <f t="shared" si="222"/>
        <v>#N/A</v>
      </c>
      <c r="AD1534" s="62"/>
    </row>
    <row r="1535" spans="1:30" ht="24.95" customHeight="1" x14ac:dyDescent="0.2">
      <c r="A1535" s="55" t="str">
        <f t="shared" si="214"/>
        <v>||||||0</v>
      </c>
      <c r="B1535" s="55" t="str">
        <f t="shared" si="215"/>
        <v>||||0</v>
      </c>
      <c r="C1535" s="61" t="str">
        <f t="shared" si="216"/>
        <v>|0</v>
      </c>
      <c r="D1535" s="31"/>
      <c r="E1535" s="31"/>
      <c r="F1535" s="75" t="str">
        <f t="shared" si="217"/>
        <v>/</v>
      </c>
      <c r="G1535" s="31"/>
      <c r="H1535" s="31"/>
      <c r="I1535" s="75" t="str">
        <f t="shared" si="218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9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20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21"/>
        <v>#N/A</v>
      </c>
      <c r="AC1535" s="3" t="e">
        <f t="shared" si="222"/>
        <v>#N/A</v>
      </c>
      <c r="AD1535" s="62"/>
    </row>
    <row r="1536" spans="1:30" ht="24.95" customHeight="1" x14ac:dyDescent="0.2">
      <c r="A1536" s="55" t="str">
        <f t="shared" si="214"/>
        <v>||||||0</v>
      </c>
      <c r="B1536" s="55" t="str">
        <f t="shared" si="215"/>
        <v>||||0</v>
      </c>
      <c r="C1536" s="61" t="str">
        <f t="shared" si="216"/>
        <v>|0</v>
      </c>
      <c r="D1536" s="31"/>
      <c r="E1536" s="31"/>
      <c r="F1536" s="75" t="str">
        <f t="shared" si="217"/>
        <v>/</v>
      </c>
      <c r="G1536" s="31"/>
      <c r="H1536" s="31"/>
      <c r="I1536" s="75" t="str">
        <f t="shared" si="218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9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20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21"/>
        <v>#N/A</v>
      </c>
      <c r="AC1536" s="3" t="e">
        <f t="shared" si="222"/>
        <v>#N/A</v>
      </c>
      <c r="AD1536" s="62"/>
    </row>
    <row r="1537" spans="1:30" ht="24.95" customHeight="1" x14ac:dyDescent="0.2">
      <c r="A1537" s="55" t="str">
        <f t="shared" si="214"/>
        <v>||||||0</v>
      </c>
      <c r="B1537" s="55" t="str">
        <f t="shared" si="215"/>
        <v>||||0</v>
      </c>
      <c r="C1537" s="61" t="str">
        <f t="shared" si="216"/>
        <v>|0</v>
      </c>
      <c r="D1537" s="31"/>
      <c r="E1537" s="31"/>
      <c r="F1537" s="75" t="str">
        <f t="shared" si="217"/>
        <v>/</v>
      </c>
      <c r="G1537" s="31"/>
      <c r="H1537" s="31"/>
      <c r="I1537" s="75" t="str">
        <f t="shared" si="218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9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20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21"/>
        <v>#N/A</v>
      </c>
      <c r="AC1537" s="3" t="e">
        <f t="shared" si="222"/>
        <v>#N/A</v>
      </c>
      <c r="AD1537" s="62"/>
    </row>
    <row r="1538" spans="1:30" ht="24.95" customHeight="1" x14ac:dyDescent="0.2">
      <c r="A1538" s="55" t="str">
        <f t="shared" si="214"/>
        <v>||||||0</v>
      </c>
      <c r="B1538" s="55" t="str">
        <f t="shared" si="215"/>
        <v>||||0</v>
      </c>
      <c r="C1538" s="61" t="str">
        <f t="shared" si="216"/>
        <v>|0</v>
      </c>
      <c r="D1538" s="31"/>
      <c r="E1538" s="31"/>
      <c r="F1538" s="75" t="str">
        <f t="shared" si="217"/>
        <v>/</v>
      </c>
      <c r="G1538" s="31"/>
      <c r="H1538" s="31"/>
      <c r="I1538" s="75" t="str">
        <f t="shared" si="218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9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20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21"/>
        <v>#N/A</v>
      </c>
      <c r="AC1538" s="3" t="e">
        <f t="shared" si="222"/>
        <v>#N/A</v>
      </c>
      <c r="AD1538" s="62"/>
    </row>
    <row r="1539" spans="1:30" ht="24.95" customHeight="1" x14ac:dyDescent="0.2">
      <c r="A1539" s="55" t="str">
        <f t="shared" si="214"/>
        <v>||||||0</v>
      </c>
      <c r="B1539" s="55" t="str">
        <f t="shared" si="215"/>
        <v>||||0</v>
      </c>
      <c r="C1539" s="61" t="str">
        <f t="shared" si="216"/>
        <v>|0</v>
      </c>
      <c r="D1539" s="31"/>
      <c r="E1539" s="31"/>
      <c r="F1539" s="75" t="str">
        <f t="shared" si="217"/>
        <v>/</v>
      </c>
      <c r="G1539" s="31"/>
      <c r="H1539" s="31"/>
      <c r="I1539" s="75" t="str">
        <f t="shared" si="218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9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20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21"/>
        <v>#N/A</v>
      </c>
      <c r="AC1539" s="3" t="e">
        <f t="shared" si="222"/>
        <v>#N/A</v>
      </c>
      <c r="AD1539" s="62"/>
    </row>
    <row r="1540" spans="1:30" ht="24.95" customHeight="1" x14ac:dyDescent="0.2">
      <c r="A1540" s="55" t="str">
        <f t="shared" si="214"/>
        <v>||||||0</v>
      </c>
      <c r="B1540" s="55" t="str">
        <f t="shared" si="215"/>
        <v>||||0</v>
      </c>
      <c r="C1540" s="61" t="str">
        <f t="shared" si="216"/>
        <v>|0</v>
      </c>
      <c r="D1540" s="31"/>
      <c r="E1540" s="31"/>
      <c r="F1540" s="75" t="str">
        <f t="shared" si="217"/>
        <v>/</v>
      </c>
      <c r="G1540" s="31"/>
      <c r="H1540" s="31"/>
      <c r="I1540" s="75" t="str">
        <f t="shared" si="218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9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20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21"/>
        <v>#N/A</v>
      </c>
      <c r="AC1540" s="3" t="e">
        <f t="shared" si="222"/>
        <v>#N/A</v>
      </c>
      <c r="AD1540" s="62"/>
    </row>
    <row r="1541" spans="1:30" ht="24.95" customHeight="1" x14ac:dyDescent="0.2">
      <c r="A1541" s="55" t="str">
        <f t="shared" ref="A1541:A1604" si="223">D1541&amp;"|"&amp;E1541&amp;"|"&amp;G1541&amp;"|"&amp;H1541&amp;"|"&amp;L1541&amp;"|"&amp;N1541&amp;"|"&amp;U1541</f>
        <v>||||||0</v>
      </c>
      <c r="B1541" s="55" t="str">
        <f t="shared" ref="B1541:B1604" si="224">D1541&amp;"|"&amp;E1541&amp;"|"&amp;G1541&amp;"|"&amp;H1541&amp;"|"&amp;X1541</f>
        <v>||||0</v>
      </c>
      <c r="C1541" s="61" t="str">
        <f t="shared" ref="C1541:C1604" si="225">E1541&amp;"|"&amp;X1541</f>
        <v>|0</v>
      </c>
      <c r="D1541" s="31"/>
      <c r="E1541" s="31"/>
      <c r="F1541" s="75" t="str">
        <f t="shared" ref="F1541:F1604" si="226">G1541&amp;"/"&amp;H1541</f>
        <v>/</v>
      </c>
      <c r="G1541" s="31"/>
      <c r="H1541" s="31"/>
      <c r="I1541" s="75" t="str">
        <f t="shared" ref="I1541:I1604" si="227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8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9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30">IF(X1541&lt;&gt;"Liquidação Cancelada",Y1541-Z1541,"Liquidação Cancelada")</f>
        <v>#N/A</v>
      </c>
      <c r="AC1541" s="3" t="e">
        <f t="shared" ref="AC1541:AC1604" si="231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23"/>
        <v>||||||0</v>
      </c>
      <c r="B1542" s="55" t="str">
        <f t="shared" si="224"/>
        <v>||||0</v>
      </c>
      <c r="C1542" s="61" t="str">
        <f t="shared" si="225"/>
        <v>|0</v>
      </c>
      <c r="D1542" s="31"/>
      <c r="E1542" s="31"/>
      <c r="F1542" s="75" t="str">
        <f t="shared" si="226"/>
        <v>/</v>
      </c>
      <c r="G1542" s="31"/>
      <c r="H1542" s="31"/>
      <c r="I1542" s="75" t="str">
        <f t="shared" si="227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8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9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30"/>
        <v>#N/A</v>
      </c>
      <c r="AC1542" s="3" t="e">
        <f t="shared" si="231"/>
        <v>#N/A</v>
      </c>
      <c r="AD1542" s="62"/>
    </row>
    <row r="1543" spans="1:30" ht="24.95" customHeight="1" x14ac:dyDescent="0.2">
      <c r="A1543" s="55" t="str">
        <f t="shared" si="223"/>
        <v>||||||0</v>
      </c>
      <c r="B1543" s="55" t="str">
        <f t="shared" si="224"/>
        <v>||||0</v>
      </c>
      <c r="C1543" s="61" t="str">
        <f t="shared" si="225"/>
        <v>|0</v>
      </c>
      <c r="D1543" s="31"/>
      <c r="E1543" s="31"/>
      <c r="F1543" s="75" t="str">
        <f t="shared" si="226"/>
        <v>/</v>
      </c>
      <c r="G1543" s="31"/>
      <c r="H1543" s="31"/>
      <c r="I1543" s="75" t="str">
        <f t="shared" si="227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8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9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30"/>
        <v>#N/A</v>
      </c>
      <c r="AC1543" s="3" t="e">
        <f t="shared" si="231"/>
        <v>#N/A</v>
      </c>
      <c r="AD1543" s="62"/>
    </row>
    <row r="1544" spans="1:30" ht="24.95" customHeight="1" x14ac:dyDescent="0.2">
      <c r="A1544" s="55" t="str">
        <f t="shared" si="223"/>
        <v>||||||0</v>
      </c>
      <c r="B1544" s="55" t="str">
        <f t="shared" si="224"/>
        <v>||||0</v>
      </c>
      <c r="C1544" s="61" t="str">
        <f t="shared" si="225"/>
        <v>|0</v>
      </c>
      <c r="D1544" s="31"/>
      <c r="E1544" s="31"/>
      <c r="F1544" s="75" t="str">
        <f t="shared" si="226"/>
        <v>/</v>
      </c>
      <c r="G1544" s="31"/>
      <c r="H1544" s="31"/>
      <c r="I1544" s="75" t="str">
        <f t="shared" si="227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8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9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30"/>
        <v>#N/A</v>
      </c>
      <c r="AC1544" s="3" t="e">
        <f t="shared" si="231"/>
        <v>#N/A</v>
      </c>
      <c r="AD1544" s="62"/>
    </row>
    <row r="1545" spans="1:30" ht="24.95" customHeight="1" x14ac:dyDescent="0.2">
      <c r="A1545" s="55" t="str">
        <f t="shared" si="223"/>
        <v>||||||0</v>
      </c>
      <c r="B1545" s="55" t="str">
        <f t="shared" si="224"/>
        <v>||||0</v>
      </c>
      <c r="C1545" s="61" t="str">
        <f t="shared" si="225"/>
        <v>|0</v>
      </c>
      <c r="D1545" s="31"/>
      <c r="E1545" s="31"/>
      <c r="F1545" s="75" t="str">
        <f t="shared" si="226"/>
        <v>/</v>
      </c>
      <c r="G1545" s="31"/>
      <c r="H1545" s="31"/>
      <c r="I1545" s="75" t="str">
        <f t="shared" si="227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8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9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30"/>
        <v>#N/A</v>
      </c>
      <c r="AC1545" s="3" t="e">
        <f t="shared" si="231"/>
        <v>#N/A</v>
      </c>
      <c r="AD1545" s="62"/>
    </row>
    <row r="1546" spans="1:30" ht="24.95" customHeight="1" x14ac:dyDescent="0.2">
      <c r="A1546" s="55" t="str">
        <f t="shared" si="223"/>
        <v>||||||0</v>
      </c>
      <c r="B1546" s="55" t="str">
        <f t="shared" si="224"/>
        <v>||||0</v>
      </c>
      <c r="C1546" s="61" t="str">
        <f t="shared" si="225"/>
        <v>|0</v>
      </c>
      <c r="D1546" s="31"/>
      <c r="E1546" s="31"/>
      <c r="F1546" s="75" t="str">
        <f t="shared" si="226"/>
        <v>/</v>
      </c>
      <c r="G1546" s="31"/>
      <c r="H1546" s="31"/>
      <c r="I1546" s="75" t="str">
        <f t="shared" si="227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8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9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30"/>
        <v>#N/A</v>
      </c>
      <c r="AC1546" s="3" t="e">
        <f t="shared" si="231"/>
        <v>#N/A</v>
      </c>
      <c r="AD1546" s="62"/>
    </row>
    <row r="1547" spans="1:30" ht="24.95" customHeight="1" x14ac:dyDescent="0.2">
      <c r="A1547" s="55" t="str">
        <f t="shared" si="223"/>
        <v>||||||0</v>
      </c>
      <c r="B1547" s="55" t="str">
        <f t="shared" si="224"/>
        <v>||||0</v>
      </c>
      <c r="C1547" s="61" t="str">
        <f t="shared" si="225"/>
        <v>|0</v>
      </c>
      <c r="D1547" s="31"/>
      <c r="E1547" s="31"/>
      <c r="F1547" s="75" t="str">
        <f t="shared" si="226"/>
        <v>/</v>
      </c>
      <c r="G1547" s="31"/>
      <c r="H1547" s="31"/>
      <c r="I1547" s="75" t="str">
        <f t="shared" si="227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8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9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30"/>
        <v>#N/A</v>
      </c>
      <c r="AC1547" s="3" t="e">
        <f t="shared" si="231"/>
        <v>#N/A</v>
      </c>
      <c r="AD1547" s="62"/>
    </row>
    <row r="1548" spans="1:30" ht="24.95" customHeight="1" x14ac:dyDescent="0.2">
      <c r="A1548" s="55" t="str">
        <f t="shared" si="223"/>
        <v>||||||0</v>
      </c>
      <c r="B1548" s="55" t="str">
        <f t="shared" si="224"/>
        <v>||||0</v>
      </c>
      <c r="C1548" s="61" t="str">
        <f t="shared" si="225"/>
        <v>|0</v>
      </c>
      <c r="D1548" s="31"/>
      <c r="E1548" s="31"/>
      <c r="F1548" s="75" t="str">
        <f t="shared" si="226"/>
        <v>/</v>
      </c>
      <c r="G1548" s="31"/>
      <c r="H1548" s="31"/>
      <c r="I1548" s="75" t="str">
        <f t="shared" si="227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8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9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30"/>
        <v>#N/A</v>
      </c>
      <c r="AC1548" s="3" t="e">
        <f t="shared" si="231"/>
        <v>#N/A</v>
      </c>
      <c r="AD1548" s="62"/>
    </row>
    <row r="1549" spans="1:30" ht="24.95" customHeight="1" x14ac:dyDescent="0.2">
      <c r="A1549" s="55" t="str">
        <f t="shared" si="223"/>
        <v>||||||0</v>
      </c>
      <c r="B1549" s="55" t="str">
        <f t="shared" si="224"/>
        <v>||||0</v>
      </c>
      <c r="C1549" s="61" t="str">
        <f t="shared" si="225"/>
        <v>|0</v>
      </c>
      <c r="D1549" s="31"/>
      <c r="E1549" s="31"/>
      <c r="F1549" s="75" t="str">
        <f t="shared" si="226"/>
        <v>/</v>
      </c>
      <c r="G1549" s="31"/>
      <c r="H1549" s="31"/>
      <c r="I1549" s="75" t="str">
        <f t="shared" si="227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8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9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30"/>
        <v>#N/A</v>
      </c>
      <c r="AC1549" s="3" t="e">
        <f t="shared" si="231"/>
        <v>#N/A</v>
      </c>
      <c r="AD1549" s="62"/>
    </row>
    <row r="1550" spans="1:30" ht="24.95" customHeight="1" x14ac:dyDescent="0.2">
      <c r="A1550" s="55" t="str">
        <f t="shared" si="223"/>
        <v>||||||0</v>
      </c>
      <c r="B1550" s="55" t="str">
        <f t="shared" si="224"/>
        <v>||||0</v>
      </c>
      <c r="C1550" s="61" t="str">
        <f t="shared" si="225"/>
        <v>|0</v>
      </c>
      <c r="D1550" s="31"/>
      <c r="E1550" s="31"/>
      <c r="F1550" s="75" t="str">
        <f t="shared" si="226"/>
        <v>/</v>
      </c>
      <c r="G1550" s="31"/>
      <c r="H1550" s="31"/>
      <c r="I1550" s="75" t="str">
        <f t="shared" si="227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8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9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30"/>
        <v>#N/A</v>
      </c>
      <c r="AC1550" s="3" t="e">
        <f t="shared" si="231"/>
        <v>#N/A</v>
      </c>
      <c r="AD1550" s="62"/>
    </row>
    <row r="1551" spans="1:30" ht="24.95" customHeight="1" x14ac:dyDescent="0.2">
      <c r="A1551" s="55" t="str">
        <f t="shared" si="223"/>
        <v>||||||0</v>
      </c>
      <c r="B1551" s="55" t="str">
        <f t="shared" si="224"/>
        <v>||||0</v>
      </c>
      <c r="C1551" s="61" t="str">
        <f t="shared" si="225"/>
        <v>|0</v>
      </c>
      <c r="D1551" s="31"/>
      <c r="E1551" s="31"/>
      <c r="F1551" s="75" t="str">
        <f t="shared" si="226"/>
        <v>/</v>
      </c>
      <c r="G1551" s="31"/>
      <c r="H1551" s="31"/>
      <c r="I1551" s="75" t="str">
        <f t="shared" si="227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8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9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30"/>
        <v>#N/A</v>
      </c>
      <c r="AC1551" s="3" t="e">
        <f t="shared" si="231"/>
        <v>#N/A</v>
      </c>
      <c r="AD1551" s="62"/>
    </row>
    <row r="1552" spans="1:30" ht="24.95" customHeight="1" x14ac:dyDescent="0.2">
      <c r="A1552" s="55" t="str">
        <f t="shared" si="223"/>
        <v>||||||0</v>
      </c>
      <c r="B1552" s="55" t="str">
        <f t="shared" si="224"/>
        <v>||||0</v>
      </c>
      <c r="C1552" s="61" t="str">
        <f t="shared" si="225"/>
        <v>|0</v>
      </c>
      <c r="D1552" s="31"/>
      <c r="E1552" s="31"/>
      <c r="F1552" s="75" t="str">
        <f t="shared" si="226"/>
        <v>/</v>
      </c>
      <c r="G1552" s="31"/>
      <c r="H1552" s="31"/>
      <c r="I1552" s="75" t="str">
        <f t="shared" si="227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8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9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30"/>
        <v>#N/A</v>
      </c>
      <c r="AC1552" s="3" t="e">
        <f t="shared" si="231"/>
        <v>#N/A</v>
      </c>
      <c r="AD1552" s="62"/>
    </row>
    <row r="1553" spans="1:30" ht="24.95" customHeight="1" x14ac:dyDescent="0.2">
      <c r="A1553" s="55" t="str">
        <f t="shared" si="223"/>
        <v>||||||0</v>
      </c>
      <c r="B1553" s="55" t="str">
        <f t="shared" si="224"/>
        <v>||||0</v>
      </c>
      <c r="C1553" s="61" t="str">
        <f t="shared" si="225"/>
        <v>|0</v>
      </c>
      <c r="D1553" s="31"/>
      <c r="E1553" s="31"/>
      <c r="F1553" s="75" t="str">
        <f t="shared" si="226"/>
        <v>/</v>
      </c>
      <c r="G1553" s="31"/>
      <c r="H1553" s="31"/>
      <c r="I1553" s="75" t="str">
        <f t="shared" si="227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8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9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30"/>
        <v>#N/A</v>
      </c>
      <c r="AC1553" s="3" t="e">
        <f t="shared" si="231"/>
        <v>#N/A</v>
      </c>
      <c r="AD1553" s="62"/>
    </row>
    <row r="1554" spans="1:30" ht="24.95" customHeight="1" x14ac:dyDescent="0.2">
      <c r="A1554" s="55" t="str">
        <f t="shared" si="223"/>
        <v>||||||0</v>
      </c>
      <c r="B1554" s="55" t="str">
        <f t="shared" si="224"/>
        <v>||||0</v>
      </c>
      <c r="C1554" s="61" t="str">
        <f t="shared" si="225"/>
        <v>|0</v>
      </c>
      <c r="D1554" s="31"/>
      <c r="E1554" s="31"/>
      <c r="F1554" s="75" t="str">
        <f t="shared" si="226"/>
        <v>/</v>
      </c>
      <c r="G1554" s="31"/>
      <c r="H1554" s="31"/>
      <c r="I1554" s="75" t="str">
        <f t="shared" si="227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8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9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30"/>
        <v>#N/A</v>
      </c>
      <c r="AC1554" s="3" t="e">
        <f t="shared" si="231"/>
        <v>#N/A</v>
      </c>
      <c r="AD1554" s="62"/>
    </row>
    <row r="1555" spans="1:30" ht="24.95" customHeight="1" x14ac:dyDescent="0.2">
      <c r="A1555" s="55" t="str">
        <f t="shared" si="223"/>
        <v>||||||0</v>
      </c>
      <c r="B1555" s="55" t="str">
        <f t="shared" si="224"/>
        <v>||||0</v>
      </c>
      <c r="C1555" s="61" t="str">
        <f t="shared" si="225"/>
        <v>|0</v>
      </c>
      <c r="D1555" s="31"/>
      <c r="E1555" s="31"/>
      <c r="F1555" s="75" t="str">
        <f t="shared" si="226"/>
        <v>/</v>
      </c>
      <c r="G1555" s="31"/>
      <c r="H1555" s="31"/>
      <c r="I1555" s="75" t="str">
        <f t="shared" si="227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8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9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30"/>
        <v>#N/A</v>
      </c>
      <c r="AC1555" s="3" t="e">
        <f t="shared" si="231"/>
        <v>#N/A</v>
      </c>
      <c r="AD1555" s="62"/>
    </row>
    <row r="1556" spans="1:30" ht="24.95" customHeight="1" x14ac:dyDescent="0.2">
      <c r="A1556" s="55" t="str">
        <f t="shared" si="223"/>
        <v>||||||0</v>
      </c>
      <c r="B1556" s="55" t="str">
        <f t="shared" si="224"/>
        <v>||||0</v>
      </c>
      <c r="C1556" s="61" t="str">
        <f t="shared" si="225"/>
        <v>|0</v>
      </c>
      <c r="D1556" s="31"/>
      <c r="E1556" s="31"/>
      <c r="F1556" s="75" t="str">
        <f t="shared" si="226"/>
        <v>/</v>
      </c>
      <c r="G1556" s="31"/>
      <c r="H1556" s="31"/>
      <c r="I1556" s="75" t="str">
        <f t="shared" si="227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8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9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30"/>
        <v>#N/A</v>
      </c>
      <c r="AC1556" s="3" t="e">
        <f t="shared" si="231"/>
        <v>#N/A</v>
      </c>
      <c r="AD1556" s="62"/>
    </row>
    <row r="1557" spans="1:30" ht="24.95" customHeight="1" x14ac:dyDescent="0.2">
      <c r="A1557" s="55" t="str">
        <f t="shared" si="223"/>
        <v>||||||0</v>
      </c>
      <c r="B1557" s="55" t="str">
        <f t="shared" si="224"/>
        <v>||||0</v>
      </c>
      <c r="C1557" s="61" t="str">
        <f t="shared" si="225"/>
        <v>|0</v>
      </c>
      <c r="D1557" s="31"/>
      <c r="E1557" s="31"/>
      <c r="F1557" s="75" t="str">
        <f t="shared" si="226"/>
        <v>/</v>
      </c>
      <c r="G1557" s="31"/>
      <c r="H1557" s="31"/>
      <c r="I1557" s="75" t="str">
        <f t="shared" si="227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8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9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30"/>
        <v>#N/A</v>
      </c>
      <c r="AC1557" s="3" t="e">
        <f t="shared" si="231"/>
        <v>#N/A</v>
      </c>
      <c r="AD1557" s="62"/>
    </row>
    <row r="1558" spans="1:30" ht="24.95" customHeight="1" x14ac:dyDescent="0.2">
      <c r="A1558" s="55" t="str">
        <f t="shared" si="223"/>
        <v>||||||0</v>
      </c>
      <c r="B1558" s="55" t="str">
        <f t="shared" si="224"/>
        <v>||||0</v>
      </c>
      <c r="C1558" s="61" t="str">
        <f t="shared" si="225"/>
        <v>|0</v>
      </c>
      <c r="D1558" s="31"/>
      <c r="E1558" s="31"/>
      <c r="F1558" s="75" t="str">
        <f t="shared" si="226"/>
        <v>/</v>
      </c>
      <c r="G1558" s="31"/>
      <c r="H1558" s="31"/>
      <c r="I1558" s="75" t="str">
        <f t="shared" si="227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8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9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30"/>
        <v>#N/A</v>
      </c>
      <c r="AC1558" s="3" t="e">
        <f t="shared" si="231"/>
        <v>#N/A</v>
      </c>
      <c r="AD1558" s="62"/>
    </row>
    <row r="1559" spans="1:30" ht="24.95" customHeight="1" x14ac:dyDescent="0.2">
      <c r="A1559" s="55" t="str">
        <f t="shared" si="223"/>
        <v>||||||0</v>
      </c>
      <c r="B1559" s="55" t="str">
        <f t="shared" si="224"/>
        <v>||||0</v>
      </c>
      <c r="C1559" s="61" t="str">
        <f t="shared" si="225"/>
        <v>|0</v>
      </c>
      <c r="D1559" s="31"/>
      <c r="E1559" s="31"/>
      <c r="F1559" s="75" t="str">
        <f t="shared" si="226"/>
        <v>/</v>
      </c>
      <c r="G1559" s="31"/>
      <c r="H1559" s="31"/>
      <c r="I1559" s="75" t="str">
        <f t="shared" si="227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8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9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30"/>
        <v>#N/A</v>
      </c>
      <c r="AC1559" s="3" t="e">
        <f t="shared" si="231"/>
        <v>#N/A</v>
      </c>
      <c r="AD1559" s="62"/>
    </row>
    <row r="1560" spans="1:30" ht="24.95" customHeight="1" x14ac:dyDescent="0.2">
      <c r="A1560" s="55" t="str">
        <f t="shared" si="223"/>
        <v>||||||0</v>
      </c>
      <c r="B1560" s="55" t="str">
        <f t="shared" si="224"/>
        <v>||||0</v>
      </c>
      <c r="C1560" s="61" t="str">
        <f t="shared" si="225"/>
        <v>|0</v>
      </c>
      <c r="D1560" s="31"/>
      <c r="E1560" s="31"/>
      <c r="F1560" s="75" t="str">
        <f t="shared" si="226"/>
        <v>/</v>
      </c>
      <c r="G1560" s="31"/>
      <c r="H1560" s="31"/>
      <c r="I1560" s="75" t="str">
        <f t="shared" si="227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8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9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30"/>
        <v>#N/A</v>
      </c>
      <c r="AC1560" s="3" t="e">
        <f t="shared" si="231"/>
        <v>#N/A</v>
      </c>
      <c r="AD1560" s="62"/>
    </row>
    <row r="1561" spans="1:30" ht="24.95" customHeight="1" x14ac:dyDescent="0.2">
      <c r="A1561" s="55" t="str">
        <f t="shared" si="223"/>
        <v>||||||0</v>
      </c>
      <c r="B1561" s="55" t="str">
        <f t="shared" si="224"/>
        <v>||||0</v>
      </c>
      <c r="C1561" s="61" t="str">
        <f t="shared" si="225"/>
        <v>|0</v>
      </c>
      <c r="D1561" s="31"/>
      <c r="E1561" s="31"/>
      <c r="F1561" s="75" t="str">
        <f t="shared" si="226"/>
        <v>/</v>
      </c>
      <c r="G1561" s="31"/>
      <c r="H1561" s="31"/>
      <c r="I1561" s="75" t="str">
        <f t="shared" si="227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8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9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30"/>
        <v>#N/A</v>
      </c>
      <c r="AC1561" s="3" t="e">
        <f t="shared" si="231"/>
        <v>#N/A</v>
      </c>
      <c r="AD1561" s="62"/>
    </row>
    <row r="1562" spans="1:30" ht="24.95" customHeight="1" x14ac:dyDescent="0.2">
      <c r="A1562" s="55" t="str">
        <f t="shared" si="223"/>
        <v>||||||0</v>
      </c>
      <c r="B1562" s="55" t="str">
        <f t="shared" si="224"/>
        <v>||||0</v>
      </c>
      <c r="C1562" s="61" t="str">
        <f t="shared" si="225"/>
        <v>|0</v>
      </c>
      <c r="D1562" s="31"/>
      <c r="E1562" s="31"/>
      <c r="F1562" s="75" t="str">
        <f t="shared" si="226"/>
        <v>/</v>
      </c>
      <c r="G1562" s="31"/>
      <c r="H1562" s="31"/>
      <c r="I1562" s="75" t="str">
        <f t="shared" si="227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8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9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30"/>
        <v>#N/A</v>
      </c>
      <c r="AC1562" s="3" t="e">
        <f t="shared" si="231"/>
        <v>#N/A</v>
      </c>
      <c r="AD1562" s="62"/>
    </row>
    <row r="1563" spans="1:30" ht="24.95" customHeight="1" x14ac:dyDescent="0.2">
      <c r="A1563" s="55" t="str">
        <f t="shared" si="223"/>
        <v>||||||0</v>
      </c>
      <c r="B1563" s="55" t="str">
        <f t="shared" si="224"/>
        <v>||||0</v>
      </c>
      <c r="C1563" s="61" t="str">
        <f t="shared" si="225"/>
        <v>|0</v>
      </c>
      <c r="D1563" s="31"/>
      <c r="E1563" s="31"/>
      <c r="F1563" s="75" t="str">
        <f t="shared" si="226"/>
        <v>/</v>
      </c>
      <c r="G1563" s="31"/>
      <c r="H1563" s="31"/>
      <c r="I1563" s="75" t="str">
        <f t="shared" si="227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8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9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30"/>
        <v>#N/A</v>
      </c>
      <c r="AC1563" s="3" t="e">
        <f t="shared" si="231"/>
        <v>#N/A</v>
      </c>
      <c r="AD1563" s="62"/>
    </row>
    <row r="1564" spans="1:30" ht="24.95" customHeight="1" x14ac:dyDescent="0.2">
      <c r="A1564" s="55" t="str">
        <f t="shared" si="223"/>
        <v>||||||0</v>
      </c>
      <c r="B1564" s="55" t="str">
        <f t="shared" si="224"/>
        <v>||||0</v>
      </c>
      <c r="C1564" s="61" t="str">
        <f t="shared" si="225"/>
        <v>|0</v>
      </c>
      <c r="D1564" s="31"/>
      <c r="E1564" s="31"/>
      <c r="F1564" s="75" t="str">
        <f t="shared" si="226"/>
        <v>/</v>
      </c>
      <c r="G1564" s="31"/>
      <c r="H1564" s="31"/>
      <c r="I1564" s="75" t="str">
        <f t="shared" si="227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8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9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30"/>
        <v>#N/A</v>
      </c>
      <c r="AC1564" s="3" t="e">
        <f t="shared" si="231"/>
        <v>#N/A</v>
      </c>
      <c r="AD1564" s="62"/>
    </row>
    <row r="1565" spans="1:30" ht="24.95" customHeight="1" x14ac:dyDescent="0.2">
      <c r="A1565" s="55" t="str">
        <f t="shared" si="223"/>
        <v>||||||0</v>
      </c>
      <c r="B1565" s="55" t="str">
        <f t="shared" si="224"/>
        <v>||||0</v>
      </c>
      <c r="C1565" s="61" t="str">
        <f t="shared" si="225"/>
        <v>|0</v>
      </c>
      <c r="D1565" s="31"/>
      <c r="E1565" s="31"/>
      <c r="F1565" s="75" t="str">
        <f t="shared" si="226"/>
        <v>/</v>
      </c>
      <c r="G1565" s="31"/>
      <c r="H1565" s="31"/>
      <c r="I1565" s="75" t="str">
        <f t="shared" si="227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8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9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30"/>
        <v>#N/A</v>
      </c>
      <c r="AC1565" s="3" t="e">
        <f t="shared" si="231"/>
        <v>#N/A</v>
      </c>
      <c r="AD1565" s="62"/>
    </row>
    <row r="1566" spans="1:30" ht="24.95" customHeight="1" x14ac:dyDescent="0.2">
      <c r="A1566" s="55" t="str">
        <f t="shared" si="223"/>
        <v>||||||0</v>
      </c>
      <c r="B1566" s="55" t="str">
        <f t="shared" si="224"/>
        <v>||||0</v>
      </c>
      <c r="C1566" s="61" t="str">
        <f t="shared" si="225"/>
        <v>|0</v>
      </c>
      <c r="D1566" s="31"/>
      <c r="E1566" s="31"/>
      <c r="F1566" s="75" t="str">
        <f t="shared" si="226"/>
        <v>/</v>
      </c>
      <c r="G1566" s="31"/>
      <c r="H1566" s="31"/>
      <c r="I1566" s="75" t="str">
        <f t="shared" si="227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8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9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30"/>
        <v>#N/A</v>
      </c>
      <c r="AC1566" s="3" t="e">
        <f t="shared" si="231"/>
        <v>#N/A</v>
      </c>
      <c r="AD1566" s="62"/>
    </row>
    <row r="1567" spans="1:30" ht="24.95" customHeight="1" x14ac:dyDescent="0.2">
      <c r="A1567" s="55" t="str">
        <f t="shared" si="223"/>
        <v>||||||0</v>
      </c>
      <c r="B1567" s="55" t="str">
        <f t="shared" si="224"/>
        <v>||||0</v>
      </c>
      <c r="C1567" s="61" t="str">
        <f t="shared" si="225"/>
        <v>|0</v>
      </c>
      <c r="D1567" s="31"/>
      <c r="E1567" s="31"/>
      <c r="F1567" s="75" t="str">
        <f t="shared" si="226"/>
        <v>/</v>
      </c>
      <c r="G1567" s="31"/>
      <c r="H1567" s="31"/>
      <c r="I1567" s="75" t="str">
        <f t="shared" si="227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8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9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30"/>
        <v>#N/A</v>
      </c>
      <c r="AC1567" s="3" t="e">
        <f t="shared" si="231"/>
        <v>#N/A</v>
      </c>
      <c r="AD1567" s="62"/>
    </row>
    <row r="1568" spans="1:30" ht="24.95" customHeight="1" x14ac:dyDescent="0.2">
      <c r="A1568" s="55" t="str">
        <f t="shared" si="223"/>
        <v>||||||0</v>
      </c>
      <c r="B1568" s="55" t="str">
        <f t="shared" si="224"/>
        <v>||||0</v>
      </c>
      <c r="C1568" s="61" t="str">
        <f t="shared" si="225"/>
        <v>|0</v>
      </c>
      <c r="D1568" s="31"/>
      <c r="E1568" s="31"/>
      <c r="F1568" s="75" t="str">
        <f t="shared" si="226"/>
        <v>/</v>
      </c>
      <c r="G1568" s="31"/>
      <c r="H1568" s="31"/>
      <c r="I1568" s="75" t="str">
        <f t="shared" si="227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8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9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30"/>
        <v>#N/A</v>
      </c>
      <c r="AC1568" s="3" t="e">
        <f t="shared" si="231"/>
        <v>#N/A</v>
      </c>
      <c r="AD1568" s="62"/>
    </row>
    <row r="1569" spans="1:30" ht="24.95" customHeight="1" x14ac:dyDescent="0.2">
      <c r="A1569" s="55" t="str">
        <f t="shared" si="223"/>
        <v>||||||0</v>
      </c>
      <c r="B1569" s="55" t="str">
        <f t="shared" si="224"/>
        <v>||||0</v>
      </c>
      <c r="C1569" s="61" t="str">
        <f t="shared" si="225"/>
        <v>|0</v>
      </c>
      <c r="D1569" s="31"/>
      <c r="E1569" s="31"/>
      <c r="F1569" s="75" t="str">
        <f t="shared" si="226"/>
        <v>/</v>
      </c>
      <c r="G1569" s="31"/>
      <c r="H1569" s="31"/>
      <c r="I1569" s="75" t="str">
        <f t="shared" si="227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8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9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30"/>
        <v>#N/A</v>
      </c>
      <c r="AC1569" s="3" t="e">
        <f t="shared" si="231"/>
        <v>#N/A</v>
      </c>
      <c r="AD1569" s="62"/>
    </row>
    <row r="1570" spans="1:30" ht="24.95" customHeight="1" x14ac:dyDescent="0.2">
      <c r="A1570" s="55" t="str">
        <f t="shared" si="223"/>
        <v>||||||0</v>
      </c>
      <c r="B1570" s="55" t="str">
        <f t="shared" si="224"/>
        <v>||||0</v>
      </c>
      <c r="C1570" s="61" t="str">
        <f t="shared" si="225"/>
        <v>|0</v>
      </c>
      <c r="D1570" s="31"/>
      <c r="E1570" s="31"/>
      <c r="F1570" s="75" t="str">
        <f t="shared" si="226"/>
        <v>/</v>
      </c>
      <c r="G1570" s="31"/>
      <c r="H1570" s="31"/>
      <c r="I1570" s="75" t="str">
        <f t="shared" si="227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8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9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30"/>
        <v>#N/A</v>
      </c>
      <c r="AC1570" s="3" t="e">
        <f t="shared" si="231"/>
        <v>#N/A</v>
      </c>
      <c r="AD1570" s="62"/>
    </row>
    <row r="1571" spans="1:30" ht="24.95" customHeight="1" x14ac:dyDescent="0.2">
      <c r="A1571" s="55" t="str">
        <f t="shared" si="223"/>
        <v>||||||0</v>
      </c>
      <c r="B1571" s="55" t="str">
        <f t="shared" si="224"/>
        <v>||||0</v>
      </c>
      <c r="C1571" s="61" t="str">
        <f t="shared" si="225"/>
        <v>|0</v>
      </c>
      <c r="D1571" s="31"/>
      <c r="E1571" s="31"/>
      <c r="F1571" s="75" t="str">
        <f t="shared" si="226"/>
        <v>/</v>
      </c>
      <c r="G1571" s="31"/>
      <c r="H1571" s="31"/>
      <c r="I1571" s="75" t="str">
        <f t="shared" si="227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8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9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30"/>
        <v>#N/A</v>
      </c>
      <c r="AC1571" s="3" t="e">
        <f t="shared" si="231"/>
        <v>#N/A</v>
      </c>
      <c r="AD1571" s="62"/>
    </row>
    <row r="1572" spans="1:30" ht="24.95" customHeight="1" x14ac:dyDescent="0.2">
      <c r="A1572" s="55" t="str">
        <f t="shared" si="223"/>
        <v>||||||0</v>
      </c>
      <c r="B1572" s="55" t="str">
        <f t="shared" si="224"/>
        <v>||||0</v>
      </c>
      <c r="C1572" s="61" t="str">
        <f t="shared" si="225"/>
        <v>|0</v>
      </c>
      <c r="D1572" s="31"/>
      <c r="E1572" s="31"/>
      <c r="F1572" s="75" t="str">
        <f t="shared" si="226"/>
        <v>/</v>
      </c>
      <c r="G1572" s="31"/>
      <c r="H1572" s="31"/>
      <c r="I1572" s="75" t="str">
        <f t="shared" si="227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8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9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30"/>
        <v>#N/A</v>
      </c>
      <c r="AC1572" s="3" t="e">
        <f t="shared" si="231"/>
        <v>#N/A</v>
      </c>
      <c r="AD1572" s="62"/>
    </row>
    <row r="1573" spans="1:30" ht="24.95" customHeight="1" x14ac:dyDescent="0.2">
      <c r="A1573" s="55" t="str">
        <f t="shared" si="223"/>
        <v>||||||0</v>
      </c>
      <c r="B1573" s="55" t="str">
        <f t="shared" si="224"/>
        <v>||||0</v>
      </c>
      <c r="C1573" s="61" t="str">
        <f t="shared" si="225"/>
        <v>|0</v>
      </c>
      <c r="D1573" s="31"/>
      <c r="E1573" s="31"/>
      <c r="F1573" s="75" t="str">
        <f t="shared" si="226"/>
        <v>/</v>
      </c>
      <c r="G1573" s="31"/>
      <c r="H1573" s="31"/>
      <c r="I1573" s="75" t="str">
        <f t="shared" si="227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8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9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30"/>
        <v>#N/A</v>
      </c>
      <c r="AC1573" s="3" t="e">
        <f t="shared" si="231"/>
        <v>#N/A</v>
      </c>
      <c r="AD1573" s="62"/>
    </row>
    <row r="1574" spans="1:30" ht="24.95" customHeight="1" x14ac:dyDescent="0.2">
      <c r="A1574" s="55" t="str">
        <f t="shared" si="223"/>
        <v>||||||0</v>
      </c>
      <c r="B1574" s="55" t="str">
        <f t="shared" si="224"/>
        <v>||||0</v>
      </c>
      <c r="C1574" s="61" t="str">
        <f t="shared" si="225"/>
        <v>|0</v>
      </c>
      <c r="D1574" s="31"/>
      <c r="E1574" s="31"/>
      <c r="F1574" s="75" t="str">
        <f t="shared" si="226"/>
        <v>/</v>
      </c>
      <c r="G1574" s="31"/>
      <c r="H1574" s="31"/>
      <c r="I1574" s="75" t="str">
        <f t="shared" si="227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8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9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30"/>
        <v>#N/A</v>
      </c>
      <c r="AC1574" s="3" t="e">
        <f t="shared" si="231"/>
        <v>#N/A</v>
      </c>
      <c r="AD1574" s="62"/>
    </row>
    <row r="1575" spans="1:30" ht="24.95" customHeight="1" x14ac:dyDescent="0.2">
      <c r="A1575" s="55" t="str">
        <f t="shared" si="223"/>
        <v>||||||0</v>
      </c>
      <c r="B1575" s="55" t="str">
        <f t="shared" si="224"/>
        <v>||||0</v>
      </c>
      <c r="C1575" s="61" t="str">
        <f t="shared" si="225"/>
        <v>|0</v>
      </c>
      <c r="D1575" s="31"/>
      <c r="E1575" s="31"/>
      <c r="F1575" s="75" t="str">
        <f t="shared" si="226"/>
        <v>/</v>
      </c>
      <c r="G1575" s="31"/>
      <c r="H1575" s="31"/>
      <c r="I1575" s="75" t="str">
        <f t="shared" si="227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8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9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30"/>
        <v>#N/A</v>
      </c>
      <c r="AC1575" s="3" t="e">
        <f t="shared" si="231"/>
        <v>#N/A</v>
      </c>
      <c r="AD1575" s="62"/>
    </row>
    <row r="1576" spans="1:30" ht="24.95" customHeight="1" x14ac:dyDescent="0.2">
      <c r="A1576" s="55" t="str">
        <f t="shared" si="223"/>
        <v>||||||0</v>
      </c>
      <c r="B1576" s="55" t="str">
        <f t="shared" si="224"/>
        <v>||||0</v>
      </c>
      <c r="C1576" s="61" t="str">
        <f t="shared" si="225"/>
        <v>|0</v>
      </c>
      <c r="D1576" s="31"/>
      <c r="E1576" s="31"/>
      <c r="F1576" s="75" t="str">
        <f t="shared" si="226"/>
        <v>/</v>
      </c>
      <c r="G1576" s="31"/>
      <c r="H1576" s="31"/>
      <c r="I1576" s="75" t="str">
        <f t="shared" si="227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8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9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30"/>
        <v>#N/A</v>
      </c>
      <c r="AC1576" s="3" t="e">
        <f t="shared" si="231"/>
        <v>#N/A</v>
      </c>
      <c r="AD1576" s="62"/>
    </row>
    <row r="1577" spans="1:30" ht="24.95" customHeight="1" x14ac:dyDescent="0.2">
      <c r="A1577" s="55" t="str">
        <f t="shared" si="223"/>
        <v>||||||0</v>
      </c>
      <c r="B1577" s="55" t="str">
        <f t="shared" si="224"/>
        <v>||||0</v>
      </c>
      <c r="C1577" s="61" t="str">
        <f t="shared" si="225"/>
        <v>|0</v>
      </c>
      <c r="D1577" s="31"/>
      <c r="E1577" s="31"/>
      <c r="F1577" s="75" t="str">
        <f t="shared" si="226"/>
        <v>/</v>
      </c>
      <c r="G1577" s="31"/>
      <c r="H1577" s="31"/>
      <c r="I1577" s="75" t="str">
        <f t="shared" si="227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8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9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30"/>
        <v>#N/A</v>
      </c>
      <c r="AC1577" s="3" t="e">
        <f t="shared" si="231"/>
        <v>#N/A</v>
      </c>
      <c r="AD1577" s="62"/>
    </row>
    <row r="1578" spans="1:30" ht="24.95" customHeight="1" x14ac:dyDescent="0.2">
      <c r="A1578" s="55" t="str">
        <f t="shared" si="223"/>
        <v>||||||0</v>
      </c>
      <c r="B1578" s="55" t="str">
        <f t="shared" si="224"/>
        <v>||||0</v>
      </c>
      <c r="C1578" s="61" t="str">
        <f t="shared" si="225"/>
        <v>|0</v>
      </c>
      <c r="D1578" s="31"/>
      <c r="E1578" s="31"/>
      <c r="F1578" s="75" t="str">
        <f t="shared" si="226"/>
        <v>/</v>
      </c>
      <c r="G1578" s="31"/>
      <c r="H1578" s="31"/>
      <c r="I1578" s="75" t="str">
        <f t="shared" si="227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8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9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30"/>
        <v>#N/A</v>
      </c>
      <c r="AC1578" s="3" t="e">
        <f t="shared" si="231"/>
        <v>#N/A</v>
      </c>
      <c r="AD1578" s="62"/>
    </row>
    <row r="1579" spans="1:30" ht="24.95" customHeight="1" x14ac:dyDescent="0.2">
      <c r="A1579" s="55" t="str">
        <f t="shared" si="223"/>
        <v>||||||0</v>
      </c>
      <c r="B1579" s="55" t="str">
        <f t="shared" si="224"/>
        <v>||||0</v>
      </c>
      <c r="C1579" s="61" t="str">
        <f t="shared" si="225"/>
        <v>|0</v>
      </c>
      <c r="D1579" s="31"/>
      <c r="E1579" s="31"/>
      <c r="F1579" s="75" t="str">
        <f t="shared" si="226"/>
        <v>/</v>
      </c>
      <c r="G1579" s="31"/>
      <c r="H1579" s="31"/>
      <c r="I1579" s="75" t="str">
        <f t="shared" si="227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8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9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30"/>
        <v>#N/A</v>
      </c>
      <c r="AC1579" s="3" t="e">
        <f t="shared" si="231"/>
        <v>#N/A</v>
      </c>
      <c r="AD1579" s="62"/>
    </row>
    <row r="1580" spans="1:30" ht="24.95" customHeight="1" x14ac:dyDescent="0.2">
      <c r="A1580" s="55" t="str">
        <f t="shared" si="223"/>
        <v>||||||0</v>
      </c>
      <c r="B1580" s="55" t="str">
        <f t="shared" si="224"/>
        <v>||||0</v>
      </c>
      <c r="C1580" s="61" t="str">
        <f t="shared" si="225"/>
        <v>|0</v>
      </c>
      <c r="D1580" s="31"/>
      <c r="E1580" s="31"/>
      <c r="F1580" s="75" t="str">
        <f t="shared" si="226"/>
        <v>/</v>
      </c>
      <c r="G1580" s="31"/>
      <c r="H1580" s="31"/>
      <c r="I1580" s="75" t="str">
        <f t="shared" si="227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8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9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30"/>
        <v>#N/A</v>
      </c>
      <c r="AC1580" s="3" t="e">
        <f t="shared" si="231"/>
        <v>#N/A</v>
      </c>
      <c r="AD1580" s="62"/>
    </row>
    <row r="1581" spans="1:30" ht="24.95" customHeight="1" x14ac:dyDescent="0.2">
      <c r="A1581" s="55" t="str">
        <f t="shared" si="223"/>
        <v>||||||0</v>
      </c>
      <c r="B1581" s="55" t="str">
        <f t="shared" si="224"/>
        <v>||||0</v>
      </c>
      <c r="C1581" s="61" t="str">
        <f t="shared" si="225"/>
        <v>|0</v>
      </c>
      <c r="D1581" s="31"/>
      <c r="E1581" s="31"/>
      <c r="F1581" s="75" t="str">
        <f t="shared" si="226"/>
        <v>/</v>
      </c>
      <c r="G1581" s="31"/>
      <c r="H1581" s="31"/>
      <c r="I1581" s="75" t="str">
        <f t="shared" si="227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8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9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30"/>
        <v>#N/A</v>
      </c>
      <c r="AC1581" s="3" t="e">
        <f t="shared" si="231"/>
        <v>#N/A</v>
      </c>
      <c r="AD1581" s="62"/>
    </row>
    <row r="1582" spans="1:30" ht="24.95" customHeight="1" x14ac:dyDescent="0.2">
      <c r="A1582" s="55" t="str">
        <f t="shared" si="223"/>
        <v>||||||0</v>
      </c>
      <c r="B1582" s="55" t="str">
        <f t="shared" si="224"/>
        <v>||||0</v>
      </c>
      <c r="C1582" s="61" t="str">
        <f t="shared" si="225"/>
        <v>|0</v>
      </c>
      <c r="D1582" s="31"/>
      <c r="E1582" s="31"/>
      <c r="F1582" s="75" t="str">
        <f t="shared" si="226"/>
        <v>/</v>
      </c>
      <c r="G1582" s="31"/>
      <c r="H1582" s="31"/>
      <c r="I1582" s="75" t="str">
        <f t="shared" si="227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8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9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30"/>
        <v>#N/A</v>
      </c>
      <c r="AC1582" s="3" t="e">
        <f t="shared" si="231"/>
        <v>#N/A</v>
      </c>
      <c r="AD1582" s="62"/>
    </row>
    <row r="1583" spans="1:30" ht="24.95" customHeight="1" x14ac:dyDescent="0.2">
      <c r="A1583" s="55" t="str">
        <f t="shared" si="223"/>
        <v>||||||0</v>
      </c>
      <c r="B1583" s="55" t="str">
        <f t="shared" si="224"/>
        <v>||||0</v>
      </c>
      <c r="C1583" s="61" t="str">
        <f t="shared" si="225"/>
        <v>|0</v>
      </c>
      <c r="D1583" s="31"/>
      <c r="E1583" s="31"/>
      <c r="F1583" s="75" t="str">
        <f t="shared" si="226"/>
        <v>/</v>
      </c>
      <c r="G1583" s="31"/>
      <c r="H1583" s="31"/>
      <c r="I1583" s="75" t="str">
        <f t="shared" si="227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8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9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30"/>
        <v>#N/A</v>
      </c>
      <c r="AC1583" s="3" t="e">
        <f t="shared" si="231"/>
        <v>#N/A</v>
      </c>
      <c r="AD1583" s="62"/>
    </row>
    <row r="1584" spans="1:30" ht="24.95" customHeight="1" x14ac:dyDescent="0.2">
      <c r="A1584" s="55" t="str">
        <f t="shared" si="223"/>
        <v>||||||0</v>
      </c>
      <c r="B1584" s="55" t="str">
        <f t="shared" si="224"/>
        <v>||||0</v>
      </c>
      <c r="C1584" s="61" t="str">
        <f t="shared" si="225"/>
        <v>|0</v>
      </c>
      <c r="D1584" s="31"/>
      <c r="E1584" s="31"/>
      <c r="F1584" s="75" t="str">
        <f t="shared" si="226"/>
        <v>/</v>
      </c>
      <c r="G1584" s="31"/>
      <c r="H1584" s="31"/>
      <c r="I1584" s="75" t="str">
        <f t="shared" si="227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8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9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30"/>
        <v>#N/A</v>
      </c>
      <c r="AC1584" s="3" t="e">
        <f t="shared" si="231"/>
        <v>#N/A</v>
      </c>
      <c r="AD1584" s="62"/>
    </row>
    <row r="1585" spans="1:30" ht="24.95" customHeight="1" x14ac:dyDescent="0.2">
      <c r="A1585" s="55" t="str">
        <f t="shared" si="223"/>
        <v>||||||0</v>
      </c>
      <c r="B1585" s="55" t="str">
        <f t="shared" si="224"/>
        <v>||||0</v>
      </c>
      <c r="C1585" s="61" t="str">
        <f t="shared" si="225"/>
        <v>|0</v>
      </c>
      <c r="D1585" s="31"/>
      <c r="E1585" s="31"/>
      <c r="F1585" s="75" t="str">
        <f t="shared" si="226"/>
        <v>/</v>
      </c>
      <c r="G1585" s="31"/>
      <c r="H1585" s="31"/>
      <c r="I1585" s="75" t="str">
        <f t="shared" si="227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8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9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30"/>
        <v>#N/A</v>
      </c>
      <c r="AC1585" s="3" t="e">
        <f t="shared" si="231"/>
        <v>#N/A</v>
      </c>
      <c r="AD1585" s="62"/>
    </row>
    <row r="1586" spans="1:30" ht="24.95" customHeight="1" x14ac:dyDescent="0.2">
      <c r="A1586" s="55" t="str">
        <f t="shared" si="223"/>
        <v>||||||0</v>
      </c>
      <c r="B1586" s="55" t="str">
        <f t="shared" si="224"/>
        <v>||||0</v>
      </c>
      <c r="C1586" s="61" t="str">
        <f t="shared" si="225"/>
        <v>|0</v>
      </c>
      <c r="D1586" s="31"/>
      <c r="E1586" s="31"/>
      <c r="F1586" s="75" t="str">
        <f t="shared" si="226"/>
        <v>/</v>
      </c>
      <c r="G1586" s="31"/>
      <c r="H1586" s="31"/>
      <c r="I1586" s="75" t="str">
        <f t="shared" si="227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8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9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30"/>
        <v>#N/A</v>
      </c>
      <c r="AC1586" s="3" t="e">
        <f t="shared" si="231"/>
        <v>#N/A</v>
      </c>
      <c r="AD1586" s="62"/>
    </row>
    <row r="1587" spans="1:30" ht="24.95" customHeight="1" x14ac:dyDescent="0.2">
      <c r="A1587" s="55" t="str">
        <f t="shared" si="223"/>
        <v>||||||0</v>
      </c>
      <c r="B1587" s="55" t="str">
        <f t="shared" si="224"/>
        <v>||||0</v>
      </c>
      <c r="C1587" s="61" t="str">
        <f t="shared" si="225"/>
        <v>|0</v>
      </c>
      <c r="D1587" s="31"/>
      <c r="E1587" s="31"/>
      <c r="F1587" s="75" t="str">
        <f t="shared" si="226"/>
        <v>/</v>
      </c>
      <c r="G1587" s="31"/>
      <c r="H1587" s="31"/>
      <c r="I1587" s="75" t="str">
        <f t="shared" si="227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8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9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30"/>
        <v>#N/A</v>
      </c>
      <c r="AC1587" s="3" t="e">
        <f t="shared" si="231"/>
        <v>#N/A</v>
      </c>
      <c r="AD1587" s="62"/>
    </row>
    <row r="1588" spans="1:30" ht="24.95" customHeight="1" x14ac:dyDescent="0.2">
      <c r="A1588" s="55" t="str">
        <f t="shared" si="223"/>
        <v>||||||0</v>
      </c>
      <c r="B1588" s="55" t="str">
        <f t="shared" si="224"/>
        <v>||||0</v>
      </c>
      <c r="C1588" s="61" t="str">
        <f t="shared" si="225"/>
        <v>|0</v>
      </c>
      <c r="D1588" s="31"/>
      <c r="E1588" s="31"/>
      <c r="F1588" s="75" t="str">
        <f t="shared" si="226"/>
        <v>/</v>
      </c>
      <c r="G1588" s="31"/>
      <c r="H1588" s="31"/>
      <c r="I1588" s="75" t="str">
        <f t="shared" si="227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8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9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30"/>
        <v>#N/A</v>
      </c>
      <c r="AC1588" s="3" t="e">
        <f t="shared" si="231"/>
        <v>#N/A</v>
      </c>
      <c r="AD1588" s="62"/>
    </row>
    <row r="1589" spans="1:30" ht="24.95" customHeight="1" x14ac:dyDescent="0.2">
      <c r="A1589" s="55" t="str">
        <f t="shared" si="223"/>
        <v>||||||0</v>
      </c>
      <c r="B1589" s="55" t="str">
        <f t="shared" si="224"/>
        <v>||||0</v>
      </c>
      <c r="C1589" s="61" t="str">
        <f t="shared" si="225"/>
        <v>|0</v>
      </c>
      <c r="D1589" s="31"/>
      <c r="E1589" s="31"/>
      <c r="F1589" s="75" t="str">
        <f t="shared" si="226"/>
        <v>/</v>
      </c>
      <c r="G1589" s="31"/>
      <c r="H1589" s="31"/>
      <c r="I1589" s="75" t="str">
        <f t="shared" si="227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8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9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30"/>
        <v>#N/A</v>
      </c>
      <c r="AC1589" s="3" t="e">
        <f t="shared" si="231"/>
        <v>#N/A</v>
      </c>
      <c r="AD1589" s="62"/>
    </row>
    <row r="1590" spans="1:30" ht="24.95" customHeight="1" x14ac:dyDescent="0.2">
      <c r="A1590" s="55" t="str">
        <f t="shared" si="223"/>
        <v>||||||0</v>
      </c>
      <c r="B1590" s="55" t="str">
        <f t="shared" si="224"/>
        <v>||||0</v>
      </c>
      <c r="C1590" s="61" t="str">
        <f t="shared" si="225"/>
        <v>|0</v>
      </c>
      <c r="D1590" s="31"/>
      <c r="E1590" s="31"/>
      <c r="F1590" s="75" t="str">
        <f t="shared" si="226"/>
        <v>/</v>
      </c>
      <c r="G1590" s="31"/>
      <c r="H1590" s="31"/>
      <c r="I1590" s="75" t="str">
        <f t="shared" si="227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8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9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30"/>
        <v>#N/A</v>
      </c>
      <c r="AC1590" s="3" t="e">
        <f t="shared" si="231"/>
        <v>#N/A</v>
      </c>
      <c r="AD1590" s="62"/>
    </row>
    <row r="1591" spans="1:30" ht="24.95" customHeight="1" x14ac:dyDescent="0.2">
      <c r="A1591" s="55" t="str">
        <f t="shared" si="223"/>
        <v>||||||0</v>
      </c>
      <c r="B1591" s="55" t="str">
        <f t="shared" si="224"/>
        <v>||||0</v>
      </c>
      <c r="C1591" s="61" t="str">
        <f t="shared" si="225"/>
        <v>|0</v>
      </c>
      <c r="D1591" s="31"/>
      <c r="E1591" s="31"/>
      <c r="F1591" s="75" t="str">
        <f t="shared" si="226"/>
        <v>/</v>
      </c>
      <c r="G1591" s="31"/>
      <c r="H1591" s="31"/>
      <c r="I1591" s="75" t="str">
        <f t="shared" si="227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8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9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30"/>
        <v>#N/A</v>
      </c>
      <c r="AC1591" s="3" t="e">
        <f t="shared" si="231"/>
        <v>#N/A</v>
      </c>
      <c r="AD1591" s="62"/>
    </row>
    <row r="1592" spans="1:30" ht="24.95" customHeight="1" x14ac:dyDescent="0.2">
      <c r="A1592" s="55" t="str">
        <f t="shared" si="223"/>
        <v>||||||0</v>
      </c>
      <c r="B1592" s="55" t="str">
        <f t="shared" si="224"/>
        <v>||||0</v>
      </c>
      <c r="C1592" s="61" t="str">
        <f t="shared" si="225"/>
        <v>|0</v>
      </c>
      <c r="D1592" s="31"/>
      <c r="E1592" s="31"/>
      <c r="F1592" s="75" t="str">
        <f t="shared" si="226"/>
        <v>/</v>
      </c>
      <c r="G1592" s="31"/>
      <c r="H1592" s="31"/>
      <c r="I1592" s="75" t="str">
        <f t="shared" si="227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8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9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30"/>
        <v>#N/A</v>
      </c>
      <c r="AC1592" s="3" t="e">
        <f t="shared" si="231"/>
        <v>#N/A</v>
      </c>
      <c r="AD1592" s="62"/>
    </row>
    <row r="1593" spans="1:30" ht="24.95" customHeight="1" x14ac:dyDescent="0.2">
      <c r="A1593" s="55" t="str">
        <f t="shared" si="223"/>
        <v>||||||0</v>
      </c>
      <c r="B1593" s="55" t="str">
        <f t="shared" si="224"/>
        <v>||||0</v>
      </c>
      <c r="C1593" s="61" t="str">
        <f t="shared" si="225"/>
        <v>|0</v>
      </c>
      <c r="D1593" s="31"/>
      <c r="E1593" s="31"/>
      <c r="F1593" s="75" t="str">
        <f t="shared" si="226"/>
        <v>/</v>
      </c>
      <c r="G1593" s="31"/>
      <c r="H1593" s="31"/>
      <c r="I1593" s="75" t="str">
        <f t="shared" si="227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8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9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30"/>
        <v>#N/A</v>
      </c>
      <c r="AC1593" s="3" t="e">
        <f t="shared" si="231"/>
        <v>#N/A</v>
      </c>
      <c r="AD1593" s="62"/>
    </row>
    <row r="1594" spans="1:30" ht="24.95" customHeight="1" x14ac:dyDescent="0.2">
      <c r="A1594" s="55" t="str">
        <f t="shared" si="223"/>
        <v>||||||0</v>
      </c>
      <c r="B1594" s="55" t="str">
        <f t="shared" si="224"/>
        <v>||||0</v>
      </c>
      <c r="C1594" s="61" t="str">
        <f t="shared" si="225"/>
        <v>|0</v>
      </c>
      <c r="D1594" s="31"/>
      <c r="E1594" s="31"/>
      <c r="F1594" s="75" t="str">
        <f t="shared" si="226"/>
        <v>/</v>
      </c>
      <c r="G1594" s="31"/>
      <c r="H1594" s="31"/>
      <c r="I1594" s="75" t="str">
        <f t="shared" si="227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8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9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30"/>
        <v>#N/A</v>
      </c>
      <c r="AC1594" s="3" t="e">
        <f t="shared" si="231"/>
        <v>#N/A</v>
      </c>
      <c r="AD1594" s="62"/>
    </row>
    <row r="1595" spans="1:30" ht="24.95" customHeight="1" x14ac:dyDescent="0.2">
      <c r="A1595" s="55" t="str">
        <f t="shared" si="223"/>
        <v>||||||0</v>
      </c>
      <c r="B1595" s="55" t="str">
        <f t="shared" si="224"/>
        <v>||||0</v>
      </c>
      <c r="C1595" s="61" t="str">
        <f t="shared" si="225"/>
        <v>|0</v>
      </c>
      <c r="D1595" s="31"/>
      <c r="E1595" s="31"/>
      <c r="F1595" s="75" t="str">
        <f t="shared" si="226"/>
        <v>/</v>
      </c>
      <c r="G1595" s="31"/>
      <c r="H1595" s="31"/>
      <c r="I1595" s="75" t="str">
        <f t="shared" si="227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8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9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30"/>
        <v>#N/A</v>
      </c>
      <c r="AC1595" s="3" t="e">
        <f t="shared" si="231"/>
        <v>#N/A</v>
      </c>
      <c r="AD1595" s="62"/>
    </row>
    <row r="1596" spans="1:30" ht="24.95" customHeight="1" x14ac:dyDescent="0.2">
      <c r="A1596" s="55" t="str">
        <f t="shared" si="223"/>
        <v>||||||0</v>
      </c>
      <c r="B1596" s="55" t="str">
        <f t="shared" si="224"/>
        <v>||||0</v>
      </c>
      <c r="C1596" s="61" t="str">
        <f t="shared" si="225"/>
        <v>|0</v>
      </c>
      <c r="D1596" s="31"/>
      <c r="E1596" s="31"/>
      <c r="F1596" s="75" t="str">
        <f t="shared" si="226"/>
        <v>/</v>
      </c>
      <c r="G1596" s="31"/>
      <c r="H1596" s="31"/>
      <c r="I1596" s="75" t="str">
        <f t="shared" si="227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8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9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30"/>
        <v>#N/A</v>
      </c>
      <c r="AC1596" s="3" t="e">
        <f t="shared" si="231"/>
        <v>#N/A</v>
      </c>
      <c r="AD1596" s="62"/>
    </row>
    <row r="1597" spans="1:30" ht="24.95" customHeight="1" x14ac:dyDescent="0.2">
      <c r="A1597" s="55" t="str">
        <f t="shared" si="223"/>
        <v>||||||0</v>
      </c>
      <c r="B1597" s="55" t="str">
        <f t="shared" si="224"/>
        <v>||||0</v>
      </c>
      <c r="C1597" s="61" t="str">
        <f t="shared" si="225"/>
        <v>|0</v>
      </c>
      <c r="D1597" s="31"/>
      <c r="E1597" s="31"/>
      <c r="F1597" s="75" t="str">
        <f t="shared" si="226"/>
        <v>/</v>
      </c>
      <c r="G1597" s="31"/>
      <c r="H1597" s="31"/>
      <c r="I1597" s="75" t="str">
        <f t="shared" si="227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8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9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30"/>
        <v>#N/A</v>
      </c>
      <c r="AC1597" s="3" t="e">
        <f t="shared" si="231"/>
        <v>#N/A</v>
      </c>
      <c r="AD1597" s="62"/>
    </row>
    <row r="1598" spans="1:30" ht="24.95" customHeight="1" x14ac:dyDescent="0.2">
      <c r="A1598" s="55" t="str">
        <f t="shared" si="223"/>
        <v>||||||0</v>
      </c>
      <c r="B1598" s="55" t="str">
        <f t="shared" si="224"/>
        <v>||||0</v>
      </c>
      <c r="C1598" s="61" t="str">
        <f t="shared" si="225"/>
        <v>|0</v>
      </c>
      <c r="D1598" s="31"/>
      <c r="E1598" s="31"/>
      <c r="F1598" s="75" t="str">
        <f t="shared" si="226"/>
        <v>/</v>
      </c>
      <c r="G1598" s="31"/>
      <c r="H1598" s="31"/>
      <c r="I1598" s="75" t="str">
        <f t="shared" si="227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8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9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30"/>
        <v>#N/A</v>
      </c>
      <c r="AC1598" s="3" t="e">
        <f t="shared" si="231"/>
        <v>#N/A</v>
      </c>
      <c r="AD1598" s="62"/>
    </row>
    <row r="1599" spans="1:30" ht="24.95" customHeight="1" x14ac:dyDescent="0.2">
      <c r="A1599" s="55" t="str">
        <f t="shared" si="223"/>
        <v>||||||0</v>
      </c>
      <c r="B1599" s="55" t="str">
        <f t="shared" si="224"/>
        <v>||||0</v>
      </c>
      <c r="C1599" s="61" t="str">
        <f t="shared" si="225"/>
        <v>|0</v>
      </c>
      <c r="D1599" s="31"/>
      <c r="E1599" s="31"/>
      <c r="F1599" s="75" t="str">
        <f t="shared" si="226"/>
        <v>/</v>
      </c>
      <c r="G1599" s="31"/>
      <c r="H1599" s="31"/>
      <c r="I1599" s="75" t="str">
        <f t="shared" si="227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8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9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30"/>
        <v>#N/A</v>
      </c>
      <c r="AC1599" s="3" t="e">
        <f t="shared" si="231"/>
        <v>#N/A</v>
      </c>
      <c r="AD1599" s="62"/>
    </row>
    <row r="1600" spans="1:30" ht="24.95" customHeight="1" x14ac:dyDescent="0.2">
      <c r="A1600" s="55" t="str">
        <f t="shared" si="223"/>
        <v>||||||0</v>
      </c>
      <c r="B1600" s="55" t="str">
        <f t="shared" si="224"/>
        <v>||||0</v>
      </c>
      <c r="C1600" s="61" t="str">
        <f t="shared" si="225"/>
        <v>|0</v>
      </c>
      <c r="D1600" s="31"/>
      <c r="E1600" s="31"/>
      <c r="F1600" s="75" t="str">
        <f t="shared" si="226"/>
        <v>/</v>
      </c>
      <c r="G1600" s="31"/>
      <c r="H1600" s="31"/>
      <c r="I1600" s="75" t="str">
        <f t="shared" si="227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8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9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30"/>
        <v>#N/A</v>
      </c>
      <c r="AC1600" s="3" t="e">
        <f t="shared" si="231"/>
        <v>#N/A</v>
      </c>
      <c r="AD1600" s="62"/>
    </row>
    <row r="1601" spans="1:30" ht="24.95" customHeight="1" x14ac:dyDescent="0.2">
      <c r="A1601" s="55" t="str">
        <f t="shared" si="223"/>
        <v>||||||0</v>
      </c>
      <c r="B1601" s="55" t="str">
        <f t="shared" si="224"/>
        <v>||||0</v>
      </c>
      <c r="C1601" s="61" t="str">
        <f t="shared" si="225"/>
        <v>|0</v>
      </c>
      <c r="D1601" s="31"/>
      <c r="E1601" s="31"/>
      <c r="F1601" s="75" t="str">
        <f t="shared" si="226"/>
        <v>/</v>
      </c>
      <c r="G1601" s="31"/>
      <c r="H1601" s="31"/>
      <c r="I1601" s="75" t="str">
        <f t="shared" si="227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8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9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30"/>
        <v>#N/A</v>
      </c>
      <c r="AC1601" s="3" t="e">
        <f t="shared" si="231"/>
        <v>#N/A</v>
      </c>
      <c r="AD1601" s="62"/>
    </row>
    <row r="1602" spans="1:30" ht="24.95" customHeight="1" x14ac:dyDescent="0.2">
      <c r="A1602" s="55" t="str">
        <f t="shared" si="223"/>
        <v>||||||0</v>
      </c>
      <c r="B1602" s="55" t="str">
        <f t="shared" si="224"/>
        <v>||||0</v>
      </c>
      <c r="C1602" s="61" t="str">
        <f t="shared" si="225"/>
        <v>|0</v>
      </c>
      <c r="D1602" s="31"/>
      <c r="E1602" s="31"/>
      <c r="F1602" s="75" t="str">
        <f t="shared" si="226"/>
        <v>/</v>
      </c>
      <c r="G1602" s="31"/>
      <c r="H1602" s="31"/>
      <c r="I1602" s="75" t="str">
        <f t="shared" si="227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8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9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30"/>
        <v>#N/A</v>
      </c>
      <c r="AC1602" s="3" t="e">
        <f t="shared" si="231"/>
        <v>#N/A</v>
      </c>
      <c r="AD1602" s="62"/>
    </row>
    <row r="1603" spans="1:30" ht="24.95" customHeight="1" x14ac:dyDescent="0.2">
      <c r="A1603" s="55" t="str">
        <f t="shared" si="223"/>
        <v>||||||0</v>
      </c>
      <c r="B1603" s="55" t="str">
        <f t="shared" si="224"/>
        <v>||||0</v>
      </c>
      <c r="C1603" s="61" t="str">
        <f t="shared" si="225"/>
        <v>|0</v>
      </c>
      <c r="D1603" s="31"/>
      <c r="E1603" s="31"/>
      <c r="F1603" s="75" t="str">
        <f t="shared" si="226"/>
        <v>/</v>
      </c>
      <c r="G1603" s="31"/>
      <c r="H1603" s="31"/>
      <c r="I1603" s="75" t="str">
        <f t="shared" si="227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8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9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30"/>
        <v>#N/A</v>
      </c>
      <c r="AC1603" s="3" t="e">
        <f t="shared" si="231"/>
        <v>#N/A</v>
      </c>
      <c r="AD1603" s="62"/>
    </row>
    <row r="1604" spans="1:30" ht="24.95" customHeight="1" x14ac:dyDescent="0.2">
      <c r="A1604" s="55" t="str">
        <f t="shared" si="223"/>
        <v>||||||0</v>
      </c>
      <c r="B1604" s="55" t="str">
        <f t="shared" si="224"/>
        <v>||||0</v>
      </c>
      <c r="C1604" s="61" t="str">
        <f t="shared" si="225"/>
        <v>|0</v>
      </c>
      <c r="D1604" s="31"/>
      <c r="E1604" s="31"/>
      <c r="F1604" s="75" t="str">
        <f t="shared" si="226"/>
        <v>/</v>
      </c>
      <c r="G1604" s="31"/>
      <c r="H1604" s="31"/>
      <c r="I1604" s="75" t="str">
        <f t="shared" si="227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8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9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30"/>
        <v>#N/A</v>
      </c>
      <c r="AC1604" s="3" t="e">
        <f t="shared" si="231"/>
        <v>#N/A</v>
      </c>
      <c r="AD1604" s="62"/>
    </row>
    <row r="1605" spans="1:30" ht="24.95" customHeight="1" x14ac:dyDescent="0.2">
      <c r="A1605" s="55" t="str">
        <f t="shared" ref="A1605:A1668" si="232">D1605&amp;"|"&amp;E1605&amp;"|"&amp;G1605&amp;"|"&amp;H1605&amp;"|"&amp;L1605&amp;"|"&amp;N1605&amp;"|"&amp;U1605</f>
        <v>||||||0</v>
      </c>
      <c r="B1605" s="55" t="str">
        <f t="shared" ref="B1605:B1668" si="233">D1605&amp;"|"&amp;E1605&amp;"|"&amp;G1605&amp;"|"&amp;H1605&amp;"|"&amp;X1605</f>
        <v>||||0</v>
      </c>
      <c r="C1605" s="61" t="str">
        <f t="shared" ref="C1605:C1668" si="234">E1605&amp;"|"&amp;X1605</f>
        <v>|0</v>
      </c>
      <c r="D1605" s="31"/>
      <c r="E1605" s="31"/>
      <c r="F1605" s="75" t="str">
        <f t="shared" ref="F1605:F1668" si="235">G1605&amp;"/"&amp;H1605</f>
        <v>/</v>
      </c>
      <c r="G1605" s="31"/>
      <c r="H1605" s="31"/>
      <c r="I1605" s="75" t="str">
        <f t="shared" ref="I1605:I1668" si="236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7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8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9">IF(X1605&lt;&gt;"Liquidação Cancelada",Y1605-Z1605,"Liquidação Cancelada")</f>
        <v>#N/A</v>
      </c>
      <c r="AC1605" s="3" t="e">
        <f t="shared" ref="AC1605:AC1668" si="240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32"/>
        <v>||||||0</v>
      </c>
      <c r="B1606" s="55" t="str">
        <f t="shared" si="233"/>
        <v>||||0</v>
      </c>
      <c r="C1606" s="61" t="str">
        <f t="shared" si="234"/>
        <v>|0</v>
      </c>
      <c r="D1606" s="31"/>
      <c r="E1606" s="31"/>
      <c r="F1606" s="75" t="str">
        <f t="shared" si="235"/>
        <v>/</v>
      </c>
      <c r="G1606" s="31"/>
      <c r="H1606" s="31"/>
      <c r="I1606" s="75" t="str">
        <f t="shared" si="236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7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8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9"/>
        <v>#N/A</v>
      </c>
      <c r="AC1606" s="3" t="e">
        <f t="shared" si="240"/>
        <v>#N/A</v>
      </c>
      <c r="AD1606" s="62"/>
    </row>
    <row r="1607" spans="1:30" ht="24.95" customHeight="1" x14ac:dyDescent="0.2">
      <c r="A1607" s="55" t="str">
        <f t="shared" si="232"/>
        <v>||||||0</v>
      </c>
      <c r="B1607" s="55" t="str">
        <f t="shared" si="233"/>
        <v>||||0</v>
      </c>
      <c r="C1607" s="61" t="str">
        <f t="shared" si="234"/>
        <v>|0</v>
      </c>
      <c r="D1607" s="31"/>
      <c r="E1607" s="31"/>
      <c r="F1607" s="75" t="str">
        <f t="shared" si="235"/>
        <v>/</v>
      </c>
      <c r="G1607" s="31"/>
      <c r="H1607" s="31"/>
      <c r="I1607" s="75" t="str">
        <f t="shared" si="236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7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8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9"/>
        <v>#N/A</v>
      </c>
      <c r="AC1607" s="3" t="e">
        <f t="shared" si="240"/>
        <v>#N/A</v>
      </c>
      <c r="AD1607" s="62"/>
    </row>
    <row r="1608" spans="1:30" ht="24.95" customHeight="1" x14ac:dyDescent="0.2">
      <c r="A1608" s="55" t="str">
        <f t="shared" si="232"/>
        <v>||||||0</v>
      </c>
      <c r="B1608" s="55" t="str">
        <f t="shared" si="233"/>
        <v>||||0</v>
      </c>
      <c r="C1608" s="61" t="str">
        <f t="shared" si="234"/>
        <v>|0</v>
      </c>
      <c r="D1608" s="31"/>
      <c r="E1608" s="31"/>
      <c r="F1608" s="75" t="str">
        <f t="shared" si="235"/>
        <v>/</v>
      </c>
      <c r="G1608" s="31"/>
      <c r="H1608" s="31"/>
      <c r="I1608" s="75" t="str">
        <f t="shared" si="236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7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8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9"/>
        <v>#N/A</v>
      </c>
      <c r="AC1608" s="3" t="e">
        <f t="shared" si="240"/>
        <v>#N/A</v>
      </c>
      <c r="AD1608" s="62"/>
    </row>
    <row r="1609" spans="1:30" ht="24.95" customHeight="1" x14ac:dyDescent="0.2">
      <c r="A1609" s="55" t="str">
        <f t="shared" si="232"/>
        <v>||||||0</v>
      </c>
      <c r="B1609" s="55" t="str">
        <f t="shared" si="233"/>
        <v>||||0</v>
      </c>
      <c r="C1609" s="61" t="str">
        <f t="shared" si="234"/>
        <v>|0</v>
      </c>
      <c r="D1609" s="31"/>
      <c r="E1609" s="31"/>
      <c r="F1609" s="75" t="str">
        <f t="shared" si="235"/>
        <v>/</v>
      </c>
      <c r="G1609" s="31"/>
      <c r="H1609" s="31"/>
      <c r="I1609" s="75" t="str">
        <f t="shared" si="236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7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8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9"/>
        <v>#N/A</v>
      </c>
      <c r="AC1609" s="3" t="e">
        <f t="shared" si="240"/>
        <v>#N/A</v>
      </c>
      <c r="AD1609" s="62"/>
    </row>
    <row r="1610" spans="1:30" ht="24.95" customHeight="1" x14ac:dyDescent="0.2">
      <c r="A1610" s="55" t="str">
        <f t="shared" si="232"/>
        <v>||||||0</v>
      </c>
      <c r="B1610" s="55" t="str">
        <f t="shared" si="233"/>
        <v>||||0</v>
      </c>
      <c r="C1610" s="61" t="str">
        <f t="shared" si="234"/>
        <v>|0</v>
      </c>
      <c r="D1610" s="31"/>
      <c r="E1610" s="31"/>
      <c r="F1610" s="75" t="str">
        <f t="shared" si="235"/>
        <v>/</v>
      </c>
      <c r="G1610" s="31"/>
      <c r="H1610" s="31"/>
      <c r="I1610" s="75" t="str">
        <f t="shared" si="236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7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8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9"/>
        <v>#N/A</v>
      </c>
      <c r="AC1610" s="3" t="e">
        <f t="shared" si="240"/>
        <v>#N/A</v>
      </c>
      <c r="AD1610" s="62"/>
    </row>
    <row r="1611" spans="1:30" ht="24.95" customHeight="1" x14ac:dyDescent="0.2">
      <c r="A1611" s="55" t="str">
        <f t="shared" si="232"/>
        <v>||||||0</v>
      </c>
      <c r="B1611" s="55" t="str">
        <f t="shared" si="233"/>
        <v>||||0</v>
      </c>
      <c r="C1611" s="61" t="str">
        <f t="shared" si="234"/>
        <v>|0</v>
      </c>
      <c r="D1611" s="31"/>
      <c r="E1611" s="31"/>
      <c r="F1611" s="75" t="str">
        <f t="shared" si="235"/>
        <v>/</v>
      </c>
      <c r="G1611" s="31"/>
      <c r="H1611" s="31"/>
      <c r="I1611" s="75" t="str">
        <f t="shared" si="236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7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8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9"/>
        <v>#N/A</v>
      </c>
      <c r="AC1611" s="3" t="e">
        <f t="shared" si="240"/>
        <v>#N/A</v>
      </c>
      <c r="AD1611" s="62"/>
    </row>
    <row r="1612" spans="1:30" ht="24.95" customHeight="1" x14ac:dyDescent="0.2">
      <c r="A1612" s="55" t="str">
        <f t="shared" si="232"/>
        <v>||||||0</v>
      </c>
      <c r="B1612" s="55" t="str">
        <f t="shared" si="233"/>
        <v>||||0</v>
      </c>
      <c r="C1612" s="61" t="str">
        <f t="shared" si="234"/>
        <v>|0</v>
      </c>
      <c r="D1612" s="31"/>
      <c r="E1612" s="31"/>
      <c r="F1612" s="75" t="str">
        <f t="shared" si="235"/>
        <v>/</v>
      </c>
      <c r="G1612" s="31"/>
      <c r="H1612" s="31"/>
      <c r="I1612" s="75" t="str">
        <f t="shared" si="236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7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8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9"/>
        <v>#N/A</v>
      </c>
      <c r="AC1612" s="3" t="e">
        <f t="shared" si="240"/>
        <v>#N/A</v>
      </c>
      <c r="AD1612" s="62"/>
    </row>
    <row r="1613" spans="1:30" ht="24.95" customHeight="1" x14ac:dyDescent="0.2">
      <c r="A1613" s="55" t="str">
        <f t="shared" si="232"/>
        <v>||||||0</v>
      </c>
      <c r="B1613" s="55" t="str">
        <f t="shared" si="233"/>
        <v>||||0</v>
      </c>
      <c r="C1613" s="61" t="str">
        <f t="shared" si="234"/>
        <v>|0</v>
      </c>
      <c r="D1613" s="31"/>
      <c r="E1613" s="31"/>
      <c r="F1613" s="75" t="str">
        <f t="shared" si="235"/>
        <v>/</v>
      </c>
      <c r="G1613" s="31"/>
      <c r="H1613" s="31"/>
      <c r="I1613" s="75" t="str">
        <f t="shared" si="236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7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8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9"/>
        <v>#N/A</v>
      </c>
      <c r="AC1613" s="3" t="e">
        <f t="shared" si="240"/>
        <v>#N/A</v>
      </c>
      <c r="AD1613" s="62"/>
    </row>
    <row r="1614" spans="1:30" ht="24.95" customHeight="1" x14ac:dyDescent="0.2">
      <c r="A1614" s="55" t="str">
        <f t="shared" si="232"/>
        <v>||||||0</v>
      </c>
      <c r="B1614" s="55" t="str">
        <f t="shared" si="233"/>
        <v>||||0</v>
      </c>
      <c r="C1614" s="61" t="str">
        <f t="shared" si="234"/>
        <v>|0</v>
      </c>
      <c r="D1614" s="31"/>
      <c r="E1614" s="31"/>
      <c r="F1614" s="75" t="str">
        <f t="shared" si="235"/>
        <v>/</v>
      </c>
      <c r="G1614" s="31"/>
      <c r="H1614" s="31"/>
      <c r="I1614" s="75" t="str">
        <f t="shared" si="236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7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8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9"/>
        <v>#N/A</v>
      </c>
      <c r="AC1614" s="3" t="e">
        <f t="shared" si="240"/>
        <v>#N/A</v>
      </c>
      <c r="AD1614" s="62"/>
    </row>
    <row r="1615" spans="1:30" ht="24.95" customHeight="1" x14ac:dyDescent="0.2">
      <c r="A1615" s="55" t="str">
        <f t="shared" si="232"/>
        <v>||||||0</v>
      </c>
      <c r="B1615" s="55" t="str">
        <f t="shared" si="233"/>
        <v>||||0</v>
      </c>
      <c r="C1615" s="61" t="str">
        <f t="shared" si="234"/>
        <v>|0</v>
      </c>
      <c r="D1615" s="31"/>
      <c r="E1615" s="31"/>
      <c r="F1615" s="75" t="str">
        <f t="shared" si="235"/>
        <v>/</v>
      </c>
      <c r="G1615" s="31"/>
      <c r="H1615" s="31"/>
      <c r="I1615" s="75" t="str">
        <f t="shared" si="236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7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8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9"/>
        <v>#N/A</v>
      </c>
      <c r="AC1615" s="3" t="e">
        <f t="shared" si="240"/>
        <v>#N/A</v>
      </c>
      <c r="AD1615" s="62"/>
    </row>
    <row r="1616" spans="1:30" ht="24.95" customHeight="1" x14ac:dyDescent="0.2">
      <c r="A1616" s="55" t="str">
        <f t="shared" si="232"/>
        <v>||||||0</v>
      </c>
      <c r="B1616" s="55" t="str">
        <f t="shared" si="233"/>
        <v>||||0</v>
      </c>
      <c r="C1616" s="61" t="str">
        <f t="shared" si="234"/>
        <v>|0</v>
      </c>
      <c r="D1616" s="31"/>
      <c r="E1616" s="31"/>
      <c r="F1616" s="75" t="str">
        <f t="shared" si="235"/>
        <v>/</v>
      </c>
      <c r="G1616" s="31"/>
      <c r="H1616" s="31"/>
      <c r="I1616" s="75" t="str">
        <f t="shared" si="236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7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8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9"/>
        <v>#N/A</v>
      </c>
      <c r="AC1616" s="3" t="e">
        <f t="shared" si="240"/>
        <v>#N/A</v>
      </c>
      <c r="AD1616" s="62"/>
    </row>
    <row r="1617" spans="1:30" ht="24.95" customHeight="1" x14ac:dyDescent="0.2">
      <c r="A1617" s="55" t="str">
        <f t="shared" si="232"/>
        <v>||||||0</v>
      </c>
      <c r="B1617" s="55" t="str">
        <f t="shared" si="233"/>
        <v>||||0</v>
      </c>
      <c r="C1617" s="61" t="str">
        <f t="shared" si="234"/>
        <v>|0</v>
      </c>
      <c r="D1617" s="31"/>
      <c r="E1617" s="31"/>
      <c r="F1617" s="75" t="str">
        <f t="shared" si="235"/>
        <v>/</v>
      </c>
      <c r="G1617" s="31"/>
      <c r="H1617" s="31"/>
      <c r="I1617" s="75" t="str">
        <f t="shared" si="236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7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8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9"/>
        <v>#N/A</v>
      </c>
      <c r="AC1617" s="3" t="e">
        <f t="shared" si="240"/>
        <v>#N/A</v>
      </c>
      <c r="AD1617" s="62"/>
    </row>
    <row r="1618" spans="1:30" ht="24.95" customHeight="1" x14ac:dyDescent="0.2">
      <c r="A1618" s="55" t="str">
        <f t="shared" si="232"/>
        <v>||||||0</v>
      </c>
      <c r="B1618" s="55" t="str">
        <f t="shared" si="233"/>
        <v>||||0</v>
      </c>
      <c r="C1618" s="61" t="str">
        <f t="shared" si="234"/>
        <v>|0</v>
      </c>
      <c r="D1618" s="31"/>
      <c r="E1618" s="31"/>
      <c r="F1618" s="75" t="str">
        <f t="shared" si="235"/>
        <v>/</v>
      </c>
      <c r="G1618" s="31"/>
      <c r="H1618" s="31"/>
      <c r="I1618" s="75" t="str">
        <f t="shared" si="236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7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8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9"/>
        <v>#N/A</v>
      </c>
      <c r="AC1618" s="3" t="e">
        <f t="shared" si="240"/>
        <v>#N/A</v>
      </c>
      <c r="AD1618" s="62"/>
    </row>
    <row r="1619" spans="1:30" ht="24.95" customHeight="1" x14ac:dyDescent="0.2">
      <c r="A1619" s="55" t="str">
        <f t="shared" si="232"/>
        <v>||||||0</v>
      </c>
      <c r="B1619" s="55" t="str">
        <f t="shared" si="233"/>
        <v>||||0</v>
      </c>
      <c r="C1619" s="61" t="str">
        <f t="shared" si="234"/>
        <v>|0</v>
      </c>
      <c r="D1619" s="31"/>
      <c r="E1619" s="31"/>
      <c r="F1619" s="75" t="str">
        <f t="shared" si="235"/>
        <v>/</v>
      </c>
      <c r="G1619" s="31"/>
      <c r="H1619" s="31"/>
      <c r="I1619" s="75" t="str">
        <f t="shared" si="236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7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8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9"/>
        <v>#N/A</v>
      </c>
      <c r="AC1619" s="3" t="e">
        <f t="shared" si="240"/>
        <v>#N/A</v>
      </c>
      <c r="AD1619" s="62"/>
    </row>
    <row r="1620" spans="1:30" ht="24.95" customHeight="1" x14ac:dyDescent="0.2">
      <c r="A1620" s="55" t="str">
        <f t="shared" si="232"/>
        <v>||||||0</v>
      </c>
      <c r="B1620" s="55" t="str">
        <f t="shared" si="233"/>
        <v>||||0</v>
      </c>
      <c r="C1620" s="61" t="str">
        <f t="shared" si="234"/>
        <v>|0</v>
      </c>
      <c r="D1620" s="31"/>
      <c r="E1620" s="31"/>
      <c r="F1620" s="75" t="str">
        <f t="shared" si="235"/>
        <v>/</v>
      </c>
      <c r="G1620" s="31"/>
      <c r="H1620" s="31"/>
      <c r="I1620" s="75" t="str">
        <f t="shared" si="236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7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8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9"/>
        <v>#N/A</v>
      </c>
      <c r="AC1620" s="3" t="e">
        <f t="shared" si="240"/>
        <v>#N/A</v>
      </c>
      <c r="AD1620" s="62"/>
    </row>
    <row r="1621" spans="1:30" ht="24.95" customHeight="1" x14ac:dyDescent="0.2">
      <c r="A1621" s="55" t="str">
        <f t="shared" si="232"/>
        <v>||||||0</v>
      </c>
      <c r="B1621" s="55" t="str">
        <f t="shared" si="233"/>
        <v>||||0</v>
      </c>
      <c r="C1621" s="61" t="str">
        <f t="shared" si="234"/>
        <v>|0</v>
      </c>
      <c r="D1621" s="31"/>
      <c r="E1621" s="31"/>
      <c r="F1621" s="75" t="str">
        <f t="shared" si="235"/>
        <v>/</v>
      </c>
      <c r="G1621" s="31"/>
      <c r="H1621" s="31"/>
      <c r="I1621" s="75" t="str">
        <f t="shared" si="236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7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8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9"/>
        <v>#N/A</v>
      </c>
      <c r="AC1621" s="3" t="e">
        <f t="shared" si="240"/>
        <v>#N/A</v>
      </c>
      <c r="AD1621" s="62"/>
    </row>
    <row r="1622" spans="1:30" ht="24.95" customHeight="1" x14ac:dyDescent="0.2">
      <c r="A1622" s="55" t="str">
        <f t="shared" si="232"/>
        <v>||||||0</v>
      </c>
      <c r="B1622" s="55" t="str">
        <f t="shared" si="233"/>
        <v>||||0</v>
      </c>
      <c r="C1622" s="61" t="str">
        <f t="shared" si="234"/>
        <v>|0</v>
      </c>
      <c r="D1622" s="31"/>
      <c r="E1622" s="31"/>
      <c r="F1622" s="75" t="str">
        <f t="shared" si="235"/>
        <v>/</v>
      </c>
      <c r="G1622" s="31"/>
      <c r="H1622" s="31"/>
      <c r="I1622" s="75" t="str">
        <f t="shared" si="236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7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8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9"/>
        <v>#N/A</v>
      </c>
      <c r="AC1622" s="3" t="e">
        <f t="shared" si="240"/>
        <v>#N/A</v>
      </c>
      <c r="AD1622" s="62"/>
    </row>
    <row r="1623" spans="1:30" ht="24.95" customHeight="1" x14ac:dyDescent="0.2">
      <c r="A1623" s="55" t="str">
        <f t="shared" si="232"/>
        <v>||||||0</v>
      </c>
      <c r="B1623" s="55" t="str">
        <f t="shared" si="233"/>
        <v>||||0</v>
      </c>
      <c r="C1623" s="61" t="str">
        <f t="shared" si="234"/>
        <v>|0</v>
      </c>
      <c r="D1623" s="31"/>
      <c r="E1623" s="31"/>
      <c r="F1623" s="75" t="str">
        <f t="shared" si="235"/>
        <v>/</v>
      </c>
      <c r="G1623" s="31"/>
      <c r="H1623" s="31"/>
      <c r="I1623" s="75" t="str">
        <f t="shared" si="236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7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8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9"/>
        <v>#N/A</v>
      </c>
      <c r="AC1623" s="3" t="e">
        <f t="shared" si="240"/>
        <v>#N/A</v>
      </c>
      <c r="AD1623" s="62"/>
    </row>
    <row r="1624" spans="1:30" ht="24.95" customHeight="1" x14ac:dyDescent="0.2">
      <c r="A1624" s="55" t="str">
        <f t="shared" si="232"/>
        <v>||||||0</v>
      </c>
      <c r="B1624" s="55" t="str">
        <f t="shared" si="233"/>
        <v>||||0</v>
      </c>
      <c r="C1624" s="61" t="str">
        <f t="shared" si="234"/>
        <v>|0</v>
      </c>
      <c r="D1624" s="31"/>
      <c r="E1624" s="31"/>
      <c r="F1624" s="75" t="str">
        <f t="shared" si="235"/>
        <v>/</v>
      </c>
      <c r="G1624" s="31"/>
      <c r="H1624" s="31"/>
      <c r="I1624" s="75" t="str">
        <f t="shared" si="236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7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8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9"/>
        <v>#N/A</v>
      </c>
      <c r="AC1624" s="3" t="e">
        <f t="shared" si="240"/>
        <v>#N/A</v>
      </c>
      <c r="AD1624" s="62"/>
    </row>
    <row r="1625" spans="1:30" ht="24.95" customHeight="1" x14ac:dyDescent="0.2">
      <c r="A1625" s="55" t="str">
        <f t="shared" si="232"/>
        <v>||||||0</v>
      </c>
      <c r="B1625" s="55" t="str">
        <f t="shared" si="233"/>
        <v>||||0</v>
      </c>
      <c r="C1625" s="61" t="str">
        <f t="shared" si="234"/>
        <v>|0</v>
      </c>
      <c r="D1625" s="31"/>
      <c r="E1625" s="31"/>
      <c r="F1625" s="75" t="str">
        <f t="shared" si="235"/>
        <v>/</v>
      </c>
      <c r="G1625" s="31"/>
      <c r="H1625" s="31"/>
      <c r="I1625" s="75" t="str">
        <f t="shared" si="236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7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8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9"/>
        <v>#N/A</v>
      </c>
      <c r="AC1625" s="3" t="e">
        <f t="shared" si="240"/>
        <v>#N/A</v>
      </c>
      <c r="AD1625" s="62"/>
    </row>
    <row r="1626" spans="1:30" ht="24.95" customHeight="1" x14ac:dyDescent="0.2">
      <c r="A1626" s="55" t="str">
        <f t="shared" si="232"/>
        <v>||||||0</v>
      </c>
      <c r="B1626" s="55" t="str">
        <f t="shared" si="233"/>
        <v>||||0</v>
      </c>
      <c r="C1626" s="61" t="str">
        <f t="shared" si="234"/>
        <v>|0</v>
      </c>
      <c r="D1626" s="31"/>
      <c r="E1626" s="31"/>
      <c r="F1626" s="75" t="str">
        <f t="shared" si="235"/>
        <v>/</v>
      </c>
      <c r="G1626" s="31"/>
      <c r="H1626" s="31"/>
      <c r="I1626" s="75" t="str">
        <f t="shared" si="236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7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8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9"/>
        <v>#N/A</v>
      </c>
      <c r="AC1626" s="3" t="e">
        <f t="shared" si="240"/>
        <v>#N/A</v>
      </c>
      <c r="AD1626" s="62"/>
    </row>
    <row r="1627" spans="1:30" ht="24.95" customHeight="1" x14ac:dyDescent="0.2">
      <c r="A1627" s="55" t="str">
        <f t="shared" si="232"/>
        <v>||||||0</v>
      </c>
      <c r="B1627" s="55" t="str">
        <f t="shared" si="233"/>
        <v>||||0</v>
      </c>
      <c r="C1627" s="61" t="str">
        <f t="shared" si="234"/>
        <v>|0</v>
      </c>
      <c r="D1627" s="31"/>
      <c r="E1627" s="31"/>
      <c r="F1627" s="75" t="str">
        <f t="shared" si="235"/>
        <v>/</v>
      </c>
      <c r="G1627" s="31"/>
      <c r="H1627" s="31"/>
      <c r="I1627" s="75" t="str">
        <f t="shared" si="236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7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8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9"/>
        <v>#N/A</v>
      </c>
      <c r="AC1627" s="3" t="e">
        <f t="shared" si="240"/>
        <v>#N/A</v>
      </c>
      <c r="AD1627" s="62"/>
    </row>
    <row r="1628" spans="1:30" ht="24.95" customHeight="1" x14ac:dyDescent="0.2">
      <c r="A1628" s="55" t="str">
        <f t="shared" si="232"/>
        <v>||||||0</v>
      </c>
      <c r="B1628" s="55" t="str">
        <f t="shared" si="233"/>
        <v>||||0</v>
      </c>
      <c r="C1628" s="61" t="str">
        <f t="shared" si="234"/>
        <v>|0</v>
      </c>
      <c r="D1628" s="31"/>
      <c r="E1628" s="31"/>
      <c r="F1628" s="75" t="str">
        <f t="shared" si="235"/>
        <v>/</v>
      </c>
      <c r="G1628" s="31"/>
      <c r="H1628" s="31"/>
      <c r="I1628" s="75" t="str">
        <f t="shared" si="236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7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8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9"/>
        <v>#N/A</v>
      </c>
      <c r="AC1628" s="3" t="e">
        <f t="shared" si="240"/>
        <v>#N/A</v>
      </c>
      <c r="AD1628" s="62"/>
    </row>
    <row r="1629" spans="1:30" ht="24.95" customHeight="1" x14ac:dyDescent="0.2">
      <c r="A1629" s="55" t="str">
        <f t="shared" si="232"/>
        <v>||||||0</v>
      </c>
      <c r="B1629" s="55" t="str">
        <f t="shared" si="233"/>
        <v>||||0</v>
      </c>
      <c r="C1629" s="61" t="str">
        <f t="shared" si="234"/>
        <v>|0</v>
      </c>
      <c r="D1629" s="31"/>
      <c r="E1629" s="31"/>
      <c r="F1629" s="75" t="str">
        <f t="shared" si="235"/>
        <v>/</v>
      </c>
      <c r="G1629" s="31"/>
      <c r="H1629" s="31"/>
      <c r="I1629" s="75" t="str">
        <f t="shared" si="236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7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8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9"/>
        <v>#N/A</v>
      </c>
      <c r="AC1629" s="3" t="e">
        <f t="shared" si="240"/>
        <v>#N/A</v>
      </c>
      <c r="AD1629" s="62"/>
    </row>
    <row r="1630" spans="1:30" ht="24.95" customHeight="1" x14ac:dyDescent="0.2">
      <c r="A1630" s="55" t="str">
        <f t="shared" si="232"/>
        <v>||||||0</v>
      </c>
      <c r="B1630" s="55" t="str">
        <f t="shared" si="233"/>
        <v>||||0</v>
      </c>
      <c r="C1630" s="61" t="str">
        <f t="shared" si="234"/>
        <v>|0</v>
      </c>
      <c r="D1630" s="31"/>
      <c r="E1630" s="31"/>
      <c r="F1630" s="75" t="str">
        <f t="shared" si="235"/>
        <v>/</v>
      </c>
      <c r="G1630" s="31"/>
      <c r="H1630" s="31"/>
      <c r="I1630" s="75" t="str">
        <f t="shared" si="236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7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8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9"/>
        <v>#N/A</v>
      </c>
      <c r="AC1630" s="3" t="e">
        <f t="shared" si="240"/>
        <v>#N/A</v>
      </c>
      <c r="AD1630" s="62"/>
    </row>
    <row r="1631" spans="1:30" ht="24.95" customHeight="1" x14ac:dyDescent="0.2">
      <c r="A1631" s="55" t="str">
        <f t="shared" si="232"/>
        <v>||||||0</v>
      </c>
      <c r="B1631" s="55" t="str">
        <f t="shared" si="233"/>
        <v>||||0</v>
      </c>
      <c r="C1631" s="61" t="str">
        <f t="shared" si="234"/>
        <v>|0</v>
      </c>
      <c r="D1631" s="31"/>
      <c r="E1631" s="31"/>
      <c r="F1631" s="75" t="str">
        <f t="shared" si="235"/>
        <v>/</v>
      </c>
      <c r="G1631" s="31"/>
      <c r="H1631" s="31"/>
      <c r="I1631" s="75" t="str">
        <f t="shared" si="236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7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8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9"/>
        <v>#N/A</v>
      </c>
      <c r="AC1631" s="3" t="e">
        <f t="shared" si="240"/>
        <v>#N/A</v>
      </c>
      <c r="AD1631" s="62"/>
    </row>
    <row r="1632" spans="1:30" ht="24.95" customHeight="1" x14ac:dyDescent="0.2">
      <c r="A1632" s="55" t="str">
        <f t="shared" si="232"/>
        <v>||||||0</v>
      </c>
      <c r="B1632" s="55" t="str">
        <f t="shared" si="233"/>
        <v>||||0</v>
      </c>
      <c r="C1632" s="61" t="str">
        <f t="shared" si="234"/>
        <v>|0</v>
      </c>
      <c r="D1632" s="31"/>
      <c r="E1632" s="31"/>
      <c r="F1632" s="75" t="str">
        <f t="shared" si="235"/>
        <v>/</v>
      </c>
      <c r="G1632" s="31"/>
      <c r="H1632" s="31"/>
      <c r="I1632" s="75" t="str">
        <f t="shared" si="236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7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8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9"/>
        <v>#N/A</v>
      </c>
      <c r="AC1632" s="3" t="e">
        <f t="shared" si="240"/>
        <v>#N/A</v>
      </c>
      <c r="AD1632" s="62"/>
    </row>
    <row r="1633" spans="1:30" ht="24.95" customHeight="1" x14ac:dyDescent="0.2">
      <c r="A1633" s="55" t="str">
        <f t="shared" si="232"/>
        <v>||||||0</v>
      </c>
      <c r="B1633" s="55" t="str">
        <f t="shared" si="233"/>
        <v>||||0</v>
      </c>
      <c r="C1633" s="61" t="str">
        <f t="shared" si="234"/>
        <v>|0</v>
      </c>
      <c r="D1633" s="31"/>
      <c r="E1633" s="31"/>
      <c r="F1633" s="75" t="str">
        <f t="shared" si="235"/>
        <v>/</v>
      </c>
      <c r="G1633" s="31"/>
      <c r="H1633" s="31"/>
      <c r="I1633" s="75" t="str">
        <f t="shared" si="236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7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8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9"/>
        <v>#N/A</v>
      </c>
      <c r="AC1633" s="3" t="e">
        <f t="shared" si="240"/>
        <v>#N/A</v>
      </c>
      <c r="AD1633" s="62"/>
    </row>
    <row r="1634" spans="1:30" ht="24.95" customHeight="1" x14ac:dyDescent="0.2">
      <c r="A1634" s="55" t="str">
        <f t="shared" si="232"/>
        <v>||||||0</v>
      </c>
      <c r="B1634" s="55" t="str">
        <f t="shared" si="233"/>
        <v>||||0</v>
      </c>
      <c r="C1634" s="61" t="str">
        <f t="shared" si="234"/>
        <v>|0</v>
      </c>
      <c r="D1634" s="31"/>
      <c r="E1634" s="31"/>
      <c r="F1634" s="75" t="str">
        <f t="shared" si="235"/>
        <v>/</v>
      </c>
      <c r="G1634" s="31"/>
      <c r="H1634" s="31"/>
      <c r="I1634" s="75" t="str">
        <f t="shared" si="236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7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8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9"/>
        <v>#N/A</v>
      </c>
      <c r="AC1634" s="3" t="e">
        <f t="shared" si="240"/>
        <v>#N/A</v>
      </c>
      <c r="AD1634" s="62"/>
    </row>
    <row r="1635" spans="1:30" ht="24.95" customHeight="1" x14ac:dyDescent="0.2">
      <c r="A1635" s="55" t="str">
        <f t="shared" si="232"/>
        <v>||||||0</v>
      </c>
      <c r="B1635" s="55" t="str">
        <f t="shared" si="233"/>
        <v>||||0</v>
      </c>
      <c r="C1635" s="61" t="str">
        <f t="shared" si="234"/>
        <v>|0</v>
      </c>
      <c r="D1635" s="31"/>
      <c r="E1635" s="31"/>
      <c r="F1635" s="75" t="str">
        <f t="shared" si="235"/>
        <v>/</v>
      </c>
      <c r="G1635" s="31"/>
      <c r="H1635" s="31"/>
      <c r="I1635" s="75" t="str">
        <f t="shared" si="236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7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8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9"/>
        <v>#N/A</v>
      </c>
      <c r="AC1635" s="3" t="e">
        <f t="shared" si="240"/>
        <v>#N/A</v>
      </c>
      <c r="AD1635" s="62"/>
    </row>
    <row r="1636" spans="1:30" ht="24.95" customHeight="1" x14ac:dyDescent="0.2">
      <c r="A1636" s="55" t="str">
        <f t="shared" si="232"/>
        <v>||||||0</v>
      </c>
      <c r="B1636" s="55" t="str">
        <f t="shared" si="233"/>
        <v>||||0</v>
      </c>
      <c r="C1636" s="61" t="str">
        <f t="shared" si="234"/>
        <v>|0</v>
      </c>
      <c r="D1636" s="31"/>
      <c r="E1636" s="31"/>
      <c r="F1636" s="75" t="str">
        <f t="shared" si="235"/>
        <v>/</v>
      </c>
      <c r="G1636" s="31"/>
      <c r="H1636" s="31"/>
      <c r="I1636" s="75" t="str">
        <f t="shared" si="236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7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8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9"/>
        <v>#N/A</v>
      </c>
      <c r="AC1636" s="3" t="e">
        <f t="shared" si="240"/>
        <v>#N/A</v>
      </c>
      <c r="AD1636" s="62"/>
    </row>
    <row r="1637" spans="1:30" ht="24.95" customHeight="1" x14ac:dyDescent="0.2">
      <c r="A1637" s="55" t="str">
        <f t="shared" si="232"/>
        <v>||||||0</v>
      </c>
      <c r="B1637" s="55" t="str">
        <f t="shared" si="233"/>
        <v>||||0</v>
      </c>
      <c r="C1637" s="61" t="str">
        <f t="shared" si="234"/>
        <v>|0</v>
      </c>
      <c r="D1637" s="31"/>
      <c r="E1637" s="31"/>
      <c r="F1637" s="75" t="str">
        <f t="shared" si="235"/>
        <v>/</v>
      </c>
      <c r="G1637" s="31"/>
      <c r="H1637" s="31"/>
      <c r="I1637" s="75" t="str">
        <f t="shared" si="236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7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8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9"/>
        <v>#N/A</v>
      </c>
      <c r="AC1637" s="3" t="e">
        <f t="shared" si="240"/>
        <v>#N/A</v>
      </c>
      <c r="AD1637" s="62"/>
    </row>
    <row r="1638" spans="1:30" ht="24.95" customHeight="1" x14ac:dyDescent="0.2">
      <c r="A1638" s="55" t="str">
        <f t="shared" si="232"/>
        <v>||||||0</v>
      </c>
      <c r="B1638" s="55" t="str">
        <f t="shared" si="233"/>
        <v>||||0</v>
      </c>
      <c r="C1638" s="61" t="str">
        <f t="shared" si="234"/>
        <v>|0</v>
      </c>
      <c r="D1638" s="31"/>
      <c r="E1638" s="31"/>
      <c r="F1638" s="75" t="str">
        <f t="shared" si="235"/>
        <v>/</v>
      </c>
      <c r="G1638" s="31"/>
      <c r="H1638" s="31"/>
      <c r="I1638" s="75" t="str">
        <f t="shared" si="236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7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8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9"/>
        <v>#N/A</v>
      </c>
      <c r="AC1638" s="3" t="e">
        <f t="shared" si="240"/>
        <v>#N/A</v>
      </c>
      <c r="AD1638" s="62"/>
    </row>
    <row r="1639" spans="1:30" ht="24.95" customHeight="1" x14ac:dyDescent="0.2">
      <c r="A1639" s="55" t="str">
        <f t="shared" si="232"/>
        <v>||||||0</v>
      </c>
      <c r="B1639" s="55" t="str">
        <f t="shared" si="233"/>
        <v>||||0</v>
      </c>
      <c r="C1639" s="61" t="str">
        <f t="shared" si="234"/>
        <v>|0</v>
      </c>
      <c r="D1639" s="31"/>
      <c r="E1639" s="31"/>
      <c r="F1639" s="75" t="str">
        <f t="shared" si="235"/>
        <v>/</v>
      </c>
      <c r="G1639" s="31"/>
      <c r="H1639" s="31"/>
      <c r="I1639" s="75" t="str">
        <f t="shared" si="236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7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8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9"/>
        <v>#N/A</v>
      </c>
      <c r="AC1639" s="3" t="e">
        <f t="shared" si="240"/>
        <v>#N/A</v>
      </c>
      <c r="AD1639" s="62"/>
    </row>
    <row r="1640" spans="1:30" ht="24.95" customHeight="1" x14ac:dyDescent="0.2">
      <c r="A1640" s="55" t="str">
        <f t="shared" si="232"/>
        <v>||||||0</v>
      </c>
      <c r="B1640" s="55" t="str">
        <f t="shared" si="233"/>
        <v>||||0</v>
      </c>
      <c r="C1640" s="61" t="str">
        <f t="shared" si="234"/>
        <v>|0</v>
      </c>
      <c r="D1640" s="31"/>
      <c r="E1640" s="31"/>
      <c r="F1640" s="75" t="str">
        <f t="shared" si="235"/>
        <v>/</v>
      </c>
      <c r="G1640" s="31"/>
      <c r="H1640" s="31"/>
      <c r="I1640" s="75" t="str">
        <f t="shared" si="236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7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8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9"/>
        <v>#N/A</v>
      </c>
      <c r="AC1640" s="3" t="e">
        <f t="shared" si="240"/>
        <v>#N/A</v>
      </c>
      <c r="AD1640" s="62"/>
    </row>
    <row r="1641" spans="1:30" ht="24.95" customHeight="1" x14ac:dyDescent="0.2">
      <c r="A1641" s="55" t="str">
        <f t="shared" si="232"/>
        <v>||||||0</v>
      </c>
      <c r="B1641" s="55" t="str">
        <f t="shared" si="233"/>
        <v>||||0</v>
      </c>
      <c r="C1641" s="61" t="str">
        <f t="shared" si="234"/>
        <v>|0</v>
      </c>
      <c r="D1641" s="31"/>
      <c r="E1641" s="31"/>
      <c r="F1641" s="75" t="str">
        <f t="shared" si="235"/>
        <v>/</v>
      </c>
      <c r="G1641" s="31"/>
      <c r="H1641" s="31"/>
      <c r="I1641" s="75" t="str">
        <f t="shared" si="236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7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8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9"/>
        <v>#N/A</v>
      </c>
      <c r="AC1641" s="3" t="e">
        <f t="shared" si="240"/>
        <v>#N/A</v>
      </c>
      <c r="AD1641" s="62"/>
    </row>
    <row r="1642" spans="1:30" ht="24.95" customHeight="1" x14ac:dyDescent="0.2">
      <c r="A1642" s="55" t="str">
        <f t="shared" si="232"/>
        <v>||||||0</v>
      </c>
      <c r="B1642" s="55" t="str">
        <f t="shared" si="233"/>
        <v>||||0</v>
      </c>
      <c r="C1642" s="61" t="str">
        <f t="shared" si="234"/>
        <v>|0</v>
      </c>
      <c r="D1642" s="31"/>
      <c r="E1642" s="31"/>
      <c r="F1642" s="75" t="str">
        <f t="shared" si="235"/>
        <v>/</v>
      </c>
      <c r="G1642" s="31"/>
      <c r="H1642" s="31"/>
      <c r="I1642" s="75" t="str">
        <f t="shared" si="236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7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8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9"/>
        <v>#N/A</v>
      </c>
      <c r="AC1642" s="3" t="e">
        <f t="shared" si="240"/>
        <v>#N/A</v>
      </c>
      <c r="AD1642" s="62"/>
    </row>
    <row r="1643" spans="1:30" ht="24.95" customHeight="1" x14ac:dyDescent="0.2">
      <c r="A1643" s="55" t="str">
        <f t="shared" si="232"/>
        <v>||||||0</v>
      </c>
      <c r="B1643" s="55" t="str">
        <f t="shared" si="233"/>
        <v>||||0</v>
      </c>
      <c r="C1643" s="61" t="str">
        <f t="shared" si="234"/>
        <v>|0</v>
      </c>
      <c r="D1643" s="31"/>
      <c r="E1643" s="31"/>
      <c r="F1643" s="75" t="str">
        <f t="shared" si="235"/>
        <v>/</v>
      </c>
      <c r="G1643" s="31"/>
      <c r="H1643" s="31"/>
      <c r="I1643" s="75" t="str">
        <f t="shared" si="236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7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8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9"/>
        <v>#N/A</v>
      </c>
      <c r="AC1643" s="3" t="e">
        <f t="shared" si="240"/>
        <v>#N/A</v>
      </c>
      <c r="AD1643" s="62"/>
    </row>
    <row r="1644" spans="1:30" ht="24.95" customHeight="1" x14ac:dyDescent="0.2">
      <c r="A1644" s="55" t="str">
        <f t="shared" si="232"/>
        <v>||||||0</v>
      </c>
      <c r="B1644" s="55" t="str">
        <f t="shared" si="233"/>
        <v>||||0</v>
      </c>
      <c r="C1644" s="61" t="str">
        <f t="shared" si="234"/>
        <v>|0</v>
      </c>
      <c r="D1644" s="31"/>
      <c r="E1644" s="31"/>
      <c r="F1644" s="75" t="str">
        <f t="shared" si="235"/>
        <v>/</v>
      </c>
      <c r="G1644" s="31"/>
      <c r="H1644" s="31"/>
      <c r="I1644" s="75" t="str">
        <f t="shared" si="236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7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8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9"/>
        <v>#N/A</v>
      </c>
      <c r="AC1644" s="3" t="e">
        <f t="shared" si="240"/>
        <v>#N/A</v>
      </c>
      <c r="AD1644" s="62"/>
    </row>
    <row r="1645" spans="1:30" ht="24.95" customHeight="1" x14ac:dyDescent="0.2">
      <c r="A1645" s="55" t="str">
        <f t="shared" si="232"/>
        <v>||||||0</v>
      </c>
      <c r="B1645" s="55" t="str">
        <f t="shared" si="233"/>
        <v>||||0</v>
      </c>
      <c r="C1645" s="61" t="str">
        <f t="shared" si="234"/>
        <v>|0</v>
      </c>
      <c r="D1645" s="31"/>
      <c r="E1645" s="31"/>
      <c r="F1645" s="75" t="str">
        <f t="shared" si="235"/>
        <v>/</v>
      </c>
      <c r="G1645" s="31"/>
      <c r="H1645" s="31"/>
      <c r="I1645" s="75" t="str">
        <f t="shared" si="236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7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8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9"/>
        <v>#N/A</v>
      </c>
      <c r="AC1645" s="3" t="e">
        <f t="shared" si="240"/>
        <v>#N/A</v>
      </c>
      <c r="AD1645" s="62"/>
    </row>
    <row r="1646" spans="1:30" ht="24.95" customHeight="1" x14ac:dyDescent="0.2">
      <c r="A1646" s="55" t="str">
        <f t="shared" si="232"/>
        <v>||||||0</v>
      </c>
      <c r="B1646" s="55" t="str">
        <f t="shared" si="233"/>
        <v>||||0</v>
      </c>
      <c r="C1646" s="61" t="str">
        <f t="shared" si="234"/>
        <v>|0</v>
      </c>
      <c r="D1646" s="31"/>
      <c r="E1646" s="31"/>
      <c r="F1646" s="75" t="str">
        <f t="shared" si="235"/>
        <v>/</v>
      </c>
      <c r="G1646" s="31"/>
      <c r="H1646" s="31"/>
      <c r="I1646" s="75" t="str">
        <f t="shared" si="236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7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8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9"/>
        <v>#N/A</v>
      </c>
      <c r="AC1646" s="3" t="e">
        <f t="shared" si="240"/>
        <v>#N/A</v>
      </c>
      <c r="AD1646" s="62"/>
    </row>
    <row r="1647" spans="1:30" ht="24.95" customHeight="1" x14ac:dyDescent="0.2">
      <c r="A1647" s="55" t="str">
        <f t="shared" si="232"/>
        <v>||||||0</v>
      </c>
      <c r="B1647" s="55" t="str">
        <f t="shared" si="233"/>
        <v>||||0</v>
      </c>
      <c r="C1647" s="61" t="str">
        <f t="shared" si="234"/>
        <v>|0</v>
      </c>
      <c r="D1647" s="31"/>
      <c r="E1647" s="31"/>
      <c r="F1647" s="75" t="str">
        <f t="shared" si="235"/>
        <v>/</v>
      </c>
      <c r="G1647" s="31"/>
      <c r="H1647" s="31"/>
      <c r="I1647" s="75" t="str">
        <f t="shared" si="236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7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8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9"/>
        <v>#N/A</v>
      </c>
      <c r="AC1647" s="3" t="e">
        <f t="shared" si="240"/>
        <v>#N/A</v>
      </c>
      <c r="AD1647" s="62"/>
    </row>
    <row r="1648" spans="1:30" ht="24.95" customHeight="1" x14ac:dyDescent="0.2">
      <c r="A1648" s="55" t="str">
        <f t="shared" si="232"/>
        <v>||||||0</v>
      </c>
      <c r="B1648" s="55" t="str">
        <f t="shared" si="233"/>
        <v>||||0</v>
      </c>
      <c r="C1648" s="61" t="str">
        <f t="shared" si="234"/>
        <v>|0</v>
      </c>
      <c r="D1648" s="31"/>
      <c r="E1648" s="31"/>
      <c r="F1648" s="75" t="str">
        <f t="shared" si="235"/>
        <v>/</v>
      </c>
      <c r="G1648" s="31"/>
      <c r="H1648" s="31"/>
      <c r="I1648" s="75" t="str">
        <f t="shared" si="236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7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8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9"/>
        <v>#N/A</v>
      </c>
      <c r="AC1648" s="3" t="e">
        <f t="shared" si="240"/>
        <v>#N/A</v>
      </c>
      <c r="AD1648" s="62"/>
    </row>
    <row r="1649" spans="1:30" ht="24.95" customHeight="1" x14ac:dyDescent="0.2">
      <c r="A1649" s="55" t="str">
        <f t="shared" si="232"/>
        <v>||||||0</v>
      </c>
      <c r="B1649" s="55" t="str">
        <f t="shared" si="233"/>
        <v>||||0</v>
      </c>
      <c r="C1649" s="61" t="str">
        <f t="shared" si="234"/>
        <v>|0</v>
      </c>
      <c r="D1649" s="31"/>
      <c r="E1649" s="31"/>
      <c r="F1649" s="75" t="str">
        <f t="shared" si="235"/>
        <v>/</v>
      </c>
      <c r="G1649" s="31"/>
      <c r="H1649" s="31"/>
      <c r="I1649" s="75" t="str">
        <f t="shared" si="236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7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8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9"/>
        <v>#N/A</v>
      </c>
      <c r="AC1649" s="3" t="e">
        <f t="shared" si="240"/>
        <v>#N/A</v>
      </c>
      <c r="AD1649" s="62"/>
    </row>
    <row r="1650" spans="1:30" ht="24.95" customHeight="1" x14ac:dyDescent="0.2">
      <c r="A1650" s="55" t="str">
        <f t="shared" si="232"/>
        <v>||||||0</v>
      </c>
      <c r="B1650" s="55" t="str">
        <f t="shared" si="233"/>
        <v>||||0</v>
      </c>
      <c r="C1650" s="61" t="str">
        <f t="shared" si="234"/>
        <v>|0</v>
      </c>
      <c r="D1650" s="31"/>
      <c r="E1650" s="31"/>
      <c r="F1650" s="75" t="str">
        <f t="shared" si="235"/>
        <v>/</v>
      </c>
      <c r="G1650" s="31"/>
      <c r="H1650" s="31"/>
      <c r="I1650" s="75" t="str">
        <f t="shared" si="236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7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8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9"/>
        <v>#N/A</v>
      </c>
      <c r="AC1650" s="3" t="e">
        <f t="shared" si="240"/>
        <v>#N/A</v>
      </c>
      <c r="AD1650" s="62"/>
    </row>
    <row r="1651" spans="1:30" ht="24.95" customHeight="1" x14ac:dyDescent="0.2">
      <c r="A1651" s="55" t="str">
        <f t="shared" si="232"/>
        <v>||||||0</v>
      </c>
      <c r="B1651" s="55" t="str">
        <f t="shared" si="233"/>
        <v>||||0</v>
      </c>
      <c r="C1651" s="61" t="str">
        <f t="shared" si="234"/>
        <v>|0</v>
      </c>
      <c r="D1651" s="31"/>
      <c r="E1651" s="31"/>
      <c r="F1651" s="75" t="str">
        <f t="shared" si="235"/>
        <v>/</v>
      </c>
      <c r="G1651" s="31"/>
      <c r="H1651" s="31"/>
      <c r="I1651" s="75" t="str">
        <f t="shared" si="236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7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8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9"/>
        <v>#N/A</v>
      </c>
      <c r="AC1651" s="3" t="e">
        <f t="shared" si="240"/>
        <v>#N/A</v>
      </c>
      <c r="AD1651" s="62"/>
    </row>
    <row r="1652" spans="1:30" ht="24.95" customHeight="1" x14ac:dyDescent="0.2">
      <c r="A1652" s="55" t="str">
        <f t="shared" si="232"/>
        <v>||||||0</v>
      </c>
      <c r="B1652" s="55" t="str">
        <f t="shared" si="233"/>
        <v>||||0</v>
      </c>
      <c r="C1652" s="61" t="str">
        <f t="shared" si="234"/>
        <v>|0</v>
      </c>
      <c r="D1652" s="31"/>
      <c r="E1652" s="31"/>
      <c r="F1652" s="75" t="str">
        <f t="shared" si="235"/>
        <v>/</v>
      </c>
      <c r="G1652" s="31"/>
      <c r="H1652" s="31"/>
      <c r="I1652" s="75" t="str">
        <f t="shared" si="236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7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8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9"/>
        <v>#N/A</v>
      </c>
      <c r="AC1652" s="3" t="e">
        <f t="shared" si="240"/>
        <v>#N/A</v>
      </c>
      <c r="AD1652" s="62"/>
    </row>
    <row r="1653" spans="1:30" ht="24.95" customHeight="1" x14ac:dyDescent="0.2">
      <c r="A1653" s="55" t="str">
        <f t="shared" si="232"/>
        <v>||||||0</v>
      </c>
      <c r="B1653" s="55" t="str">
        <f t="shared" si="233"/>
        <v>||||0</v>
      </c>
      <c r="C1653" s="61" t="str">
        <f t="shared" si="234"/>
        <v>|0</v>
      </c>
      <c r="D1653" s="31"/>
      <c r="E1653" s="31"/>
      <c r="F1653" s="75" t="str">
        <f t="shared" si="235"/>
        <v>/</v>
      </c>
      <c r="G1653" s="31"/>
      <c r="H1653" s="31"/>
      <c r="I1653" s="75" t="str">
        <f t="shared" si="236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7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8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9"/>
        <v>#N/A</v>
      </c>
      <c r="AC1653" s="3" t="e">
        <f t="shared" si="240"/>
        <v>#N/A</v>
      </c>
      <c r="AD1653" s="62"/>
    </row>
    <row r="1654" spans="1:30" ht="24.95" customHeight="1" x14ac:dyDescent="0.2">
      <c r="A1654" s="55" t="str">
        <f t="shared" si="232"/>
        <v>||||||0</v>
      </c>
      <c r="B1654" s="55" t="str">
        <f t="shared" si="233"/>
        <v>||||0</v>
      </c>
      <c r="C1654" s="61" t="str">
        <f t="shared" si="234"/>
        <v>|0</v>
      </c>
      <c r="D1654" s="31"/>
      <c r="E1654" s="31"/>
      <c r="F1654" s="75" t="str">
        <f t="shared" si="235"/>
        <v>/</v>
      </c>
      <c r="G1654" s="31"/>
      <c r="H1654" s="31"/>
      <c r="I1654" s="75" t="str">
        <f t="shared" si="236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7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8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9"/>
        <v>#N/A</v>
      </c>
      <c r="AC1654" s="3" t="e">
        <f t="shared" si="240"/>
        <v>#N/A</v>
      </c>
      <c r="AD1654" s="62"/>
    </row>
    <row r="1655" spans="1:30" ht="24.95" customHeight="1" x14ac:dyDescent="0.2">
      <c r="A1655" s="55" t="str">
        <f t="shared" si="232"/>
        <v>||||||0</v>
      </c>
      <c r="B1655" s="55" t="str">
        <f t="shared" si="233"/>
        <v>||||0</v>
      </c>
      <c r="C1655" s="61" t="str">
        <f t="shared" si="234"/>
        <v>|0</v>
      </c>
      <c r="D1655" s="31"/>
      <c r="E1655" s="31"/>
      <c r="F1655" s="75" t="str">
        <f t="shared" si="235"/>
        <v>/</v>
      </c>
      <c r="G1655" s="31"/>
      <c r="H1655" s="31"/>
      <c r="I1655" s="75" t="str">
        <f t="shared" si="236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7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8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9"/>
        <v>#N/A</v>
      </c>
      <c r="AC1655" s="3" t="e">
        <f t="shared" si="240"/>
        <v>#N/A</v>
      </c>
      <c r="AD1655" s="62"/>
    </row>
    <row r="1656" spans="1:30" ht="24.95" customHeight="1" x14ac:dyDescent="0.2">
      <c r="A1656" s="55" t="str">
        <f t="shared" si="232"/>
        <v>||||||0</v>
      </c>
      <c r="B1656" s="55" t="str">
        <f t="shared" si="233"/>
        <v>||||0</v>
      </c>
      <c r="C1656" s="61" t="str">
        <f t="shared" si="234"/>
        <v>|0</v>
      </c>
      <c r="D1656" s="31"/>
      <c r="E1656" s="31"/>
      <c r="F1656" s="75" t="str">
        <f t="shared" si="235"/>
        <v>/</v>
      </c>
      <c r="G1656" s="31"/>
      <c r="H1656" s="31"/>
      <c r="I1656" s="75" t="str">
        <f t="shared" si="236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7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8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9"/>
        <v>#N/A</v>
      </c>
      <c r="AC1656" s="3" t="e">
        <f t="shared" si="240"/>
        <v>#N/A</v>
      </c>
      <c r="AD1656" s="62"/>
    </row>
    <row r="1657" spans="1:30" ht="24.95" customHeight="1" x14ac:dyDescent="0.2">
      <c r="A1657" s="55" t="str">
        <f t="shared" si="232"/>
        <v>||||||0</v>
      </c>
      <c r="B1657" s="55" t="str">
        <f t="shared" si="233"/>
        <v>||||0</v>
      </c>
      <c r="C1657" s="61" t="str">
        <f t="shared" si="234"/>
        <v>|0</v>
      </c>
      <c r="D1657" s="31"/>
      <c r="E1657" s="31"/>
      <c r="F1657" s="75" t="str">
        <f t="shared" si="235"/>
        <v>/</v>
      </c>
      <c r="G1657" s="31"/>
      <c r="H1657" s="31"/>
      <c r="I1657" s="75" t="str">
        <f t="shared" si="236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7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8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9"/>
        <v>#N/A</v>
      </c>
      <c r="AC1657" s="3" t="e">
        <f t="shared" si="240"/>
        <v>#N/A</v>
      </c>
      <c r="AD1657" s="62"/>
    </row>
    <row r="1658" spans="1:30" ht="24.95" customHeight="1" x14ac:dyDescent="0.2">
      <c r="A1658" s="55" t="str">
        <f t="shared" si="232"/>
        <v>||||||0</v>
      </c>
      <c r="B1658" s="55" t="str">
        <f t="shared" si="233"/>
        <v>||||0</v>
      </c>
      <c r="C1658" s="61" t="str">
        <f t="shared" si="234"/>
        <v>|0</v>
      </c>
      <c r="D1658" s="31"/>
      <c r="E1658" s="31"/>
      <c r="F1658" s="75" t="str">
        <f t="shared" si="235"/>
        <v>/</v>
      </c>
      <c r="G1658" s="31"/>
      <c r="H1658" s="31"/>
      <c r="I1658" s="75" t="str">
        <f t="shared" si="236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7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8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9"/>
        <v>#N/A</v>
      </c>
      <c r="AC1658" s="3" t="e">
        <f t="shared" si="240"/>
        <v>#N/A</v>
      </c>
      <c r="AD1658" s="62"/>
    </row>
    <row r="1659" spans="1:30" ht="24.95" customHeight="1" x14ac:dyDescent="0.2">
      <c r="A1659" s="55" t="str">
        <f t="shared" si="232"/>
        <v>||||||0</v>
      </c>
      <c r="B1659" s="55" t="str">
        <f t="shared" si="233"/>
        <v>||||0</v>
      </c>
      <c r="C1659" s="61" t="str">
        <f t="shared" si="234"/>
        <v>|0</v>
      </c>
      <c r="D1659" s="31"/>
      <c r="E1659" s="31"/>
      <c r="F1659" s="75" t="str">
        <f t="shared" si="235"/>
        <v>/</v>
      </c>
      <c r="G1659" s="31"/>
      <c r="H1659" s="31"/>
      <c r="I1659" s="75" t="str">
        <f t="shared" si="236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7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8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9"/>
        <v>#N/A</v>
      </c>
      <c r="AC1659" s="3" t="e">
        <f t="shared" si="240"/>
        <v>#N/A</v>
      </c>
      <c r="AD1659" s="62"/>
    </row>
    <row r="1660" spans="1:30" ht="24.95" customHeight="1" x14ac:dyDescent="0.2">
      <c r="A1660" s="55" t="str">
        <f t="shared" si="232"/>
        <v>||||||0</v>
      </c>
      <c r="B1660" s="55" t="str">
        <f t="shared" si="233"/>
        <v>||||0</v>
      </c>
      <c r="C1660" s="61" t="str">
        <f t="shared" si="234"/>
        <v>|0</v>
      </c>
      <c r="D1660" s="31"/>
      <c r="E1660" s="31"/>
      <c r="F1660" s="75" t="str">
        <f t="shared" si="235"/>
        <v>/</v>
      </c>
      <c r="G1660" s="31"/>
      <c r="H1660" s="31"/>
      <c r="I1660" s="75" t="str">
        <f t="shared" si="236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7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8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9"/>
        <v>#N/A</v>
      </c>
      <c r="AC1660" s="3" t="e">
        <f t="shared" si="240"/>
        <v>#N/A</v>
      </c>
      <c r="AD1660" s="62"/>
    </row>
    <row r="1661" spans="1:30" ht="24.95" customHeight="1" x14ac:dyDescent="0.2">
      <c r="A1661" s="55" t="str">
        <f t="shared" si="232"/>
        <v>||||||0</v>
      </c>
      <c r="B1661" s="55" t="str">
        <f t="shared" si="233"/>
        <v>||||0</v>
      </c>
      <c r="C1661" s="61" t="str">
        <f t="shared" si="234"/>
        <v>|0</v>
      </c>
      <c r="D1661" s="31"/>
      <c r="E1661" s="31"/>
      <c r="F1661" s="75" t="str">
        <f t="shared" si="235"/>
        <v>/</v>
      </c>
      <c r="G1661" s="31"/>
      <c r="H1661" s="31"/>
      <c r="I1661" s="75" t="str">
        <f t="shared" si="236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7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8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9"/>
        <v>#N/A</v>
      </c>
      <c r="AC1661" s="3" t="e">
        <f t="shared" si="240"/>
        <v>#N/A</v>
      </c>
      <c r="AD1661" s="62"/>
    </row>
    <row r="1662" spans="1:30" ht="24.95" customHeight="1" x14ac:dyDescent="0.2">
      <c r="A1662" s="55" t="str">
        <f t="shared" si="232"/>
        <v>||||||0</v>
      </c>
      <c r="B1662" s="55" t="str">
        <f t="shared" si="233"/>
        <v>||||0</v>
      </c>
      <c r="C1662" s="61" t="str">
        <f t="shared" si="234"/>
        <v>|0</v>
      </c>
      <c r="D1662" s="31"/>
      <c r="E1662" s="31"/>
      <c r="F1662" s="75" t="str">
        <f t="shared" si="235"/>
        <v>/</v>
      </c>
      <c r="G1662" s="31"/>
      <c r="H1662" s="31"/>
      <c r="I1662" s="75" t="str">
        <f t="shared" si="236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7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8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9"/>
        <v>#N/A</v>
      </c>
      <c r="AC1662" s="3" t="e">
        <f t="shared" si="240"/>
        <v>#N/A</v>
      </c>
      <c r="AD1662" s="62"/>
    </row>
    <row r="1663" spans="1:30" ht="24.95" customHeight="1" x14ac:dyDescent="0.2">
      <c r="A1663" s="55" t="str">
        <f t="shared" si="232"/>
        <v>||||||0</v>
      </c>
      <c r="B1663" s="55" t="str">
        <f t="shared" si="233"/>
        <v>||||0</v>
      </c>
      <c r="C1663" s="61" t="str">
        <f t="shared" si="234"/>
        <v>|0</v>
      </c>
      <c r="D1663" s="31"/>
      <c r="E1663" s="31"/>
      <c r="F1663" s="75" t="str">
        <f t="shared" si="235"/>
        <v>/</v>
      </c>
      <c r="G1663" s="31"/>
      <c r="H1663" s="31"/>
      <c r="I1663" s="75" t="str">
        <f t="shared" si="236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7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8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9"/>
        <v>#N/A</v>
      </c>
      <c r="AC1663" s="3" t="e">
        <f t="shared" si="240"/>
        <v>#N/A</v>
      </c>
      <c r="AD1663" s="62"/>
    </row>
    <row r="1664" spans="1:30" ht="24.95" customHeight="1" x14ac:dyDescent="0.2">
      <c r="A1664" s="55" t="str">
        <f t="shared" si="232"/>
        <v>||||||0</v>
      </c>
      <c r="B1664" s="55" t="str">
        <f t="shared" si="233"/>
        <v>||||0</v>
      </c>
      <c r="C1664" s="61" t="str">
        <f t="shared" si="234"/>
        <v>|0</v>
      </c>
      <c r="D1664" s="31"/>
      <c r="E1664" s="31"/>
      <c r="F1664" s="75" t="str">
        <f t="shared" si="235"/>
        <v>/</v>
      </c>
      <c r="G1664" s="31"/>
      <c r="H1664" s="31"/>
      <c r="I1664" s="75" t="str">
        <f t="shared" si="236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7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8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9"/>
        <v>#N/A</v>
      </c>
      <c r="AC1664" s="3" t="e">
        <f t="shared" si="240"/>
        <v>#N/A</v>
      </c>
      <c r="AD1664" s="62"/>
    </row>
    <row r="1665" spans="1:30" ht="24.95" customHeight="1" x14ac:dyDescent="0.2">
      <c r="A1665" s="55" t="str">
        <f t="shared" si="232"/>
        <v>||||||0</v>
      </c>
      <c r="B1665" s="55" t="str">
        <f t="shared" si="233"/>
        <v>||||0</v>
      </c>
      <c r="C1665" s="61" t="str">
        <f t="shared" si="234"/>
        <v>|0</v>
      </c>
      <c r="D1665" s="31"/>
      <c r="E1665" s="31"/>
      <c r="F1665" s="75" t="str">
        <f t="shared" si="235"/>
        <v>/</v>
      </c>
      <c r="G1665" s="31"/>
      <c r="H1665" s="31"/>
      <c r="I1665" s="75" t="str">
        <f t="shared" si="236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7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8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9"/>
        <v>#N/A</v>
      </c>
      <c r="AC1665" s="3" t="e">
        <f t="shared" si="240"/>
        <v>#N/A</v>
      </c>
      <c r="AD1665" s="62"/>
    </row>
    <row r="1666" spans="1:30" ht="24.95" customHeight="1" x14ac:dyDescent="0.2">
      <c r="A1666" s="55" t="str">
        <f t="shared" si="232"/>
        <v>||||||0</v>
      </c>
      <c r="B1666" s="55" t="str">
        <f t="shared" si="233"/>
        <v>||||0</v>
      </c>
      <c r="C1666" s="61" t="str">
        <f t="shared" si="234"/>
        <v>|0</v>
      </c>
      <c r="D1666" s="31"/>
      <c r="E1666" s="31"/>
      <c r="F1666" s="75" t="str">
        <f t="shared" si="235"/>
        <v>/</v>
      </c>
      <c r="G1666" s="31"/>
      <c r="H1666" s="31"/>
      <c r="I1666" s="75" t="str">
        <f t="shared" si="236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7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8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9"/>
        <v>#N/A</v>
      </c>
      <c r="AC1666" s="3" t="e">
        <f t="shared" si="240"/>
        <v>#N/A</v>
      </c>
      <c r="AD1666" s="62"/>
    </row>
    <row r="1667" spans="1:30" ht="24.95" customHeight="1" x14ac:dyDescent="0.2">
      <c r="A1667" s="55" t="str">
        <f t="shared" si="232"/>
        <v>||||||0</v>
      </c>
      <c r="B1667" s="55" t="str">
        <f t="shared" si="233"/>
        <v>||||0</v>
      </c>
      <c r="C1667" s="61" t="str">
        <f t="shared" si="234"/>
        <v>|0</v>
      </c>
      <c r="D1667" s="31"/>
      <c r="E1667" s="31"/>
      <c r="F1667" s="75" t="str">
        <f t="shared" si="235"/>
        <v>/</v>
      </c>
      <c r="G1667" s="31"/>
      <c r="H1667" s="31"/>
      <c r="I1667" s="75" t="str">
        <f t="shared" si="236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7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8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9"/>
        <v>#N/A</v>
      </c>
      <c r="AC1667" s="3" t="e">
        <f t="shared" si="240"/>
        <v>#N/A</v>
      </c>
      <c r="AD1667" s="62"/>
    </row>
    <row r="1668" spans="1:30" ht="24.95" customHeight="1" x14ac:dyDescent="0.2">
      <c r="A1668" s="55" t="str">
        <f t="shared" si="232"/>
        <v>||||||0</v>
      </c>
      <c r="B1668" s="55" t="str">
        <f t="shared" si="233"/>
        <v>||||0</v>
      </c>
      <c r="C1668" s="61" t="str">
        <f t="shared" si="234"/>
        <v>|0</v>
      </c>
      <c r="D1668" s="31"/>
      <c r="E1668" s="31"/>
      <c r="F1668" s="75" t="str">
        <f t="shared" si="235"/>
        <v>/</v>
      </c>
      <c r="G1668" s="31"/>
      <c r="H1668" s="31"/>
      <c r="I1668" s="75" t="str">
        <f t="shared" si="236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7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8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9"/>
        <v>#N/A</v>
      </c>
      <c r="AC1668" s="3" t="e">
        <f t="shared" si="240"/>
        <v>#N/A</v>
      </c>
      <c r="AD1668" s="62"/>
    </row>
    <row r="1669" spans="1:30" ht="24.95" customHeight="1" x14ac:dyDescent="0.2">
      <c r="A1669" s="55" t="str">
        <f t="shared" ref="A1669:A1732" si="241">D1669&amp;"|"&amp;E1669&amp;"|"&amp;G1669&amp;"|"&amp;H1669&amp;"|"&amp;L1669&amp;"|"&amp;N1669&amp;"|"&amp;U1669</f>
        <v>||||||0</v>
      </c>
      <c r="B1669" s="55" t="str">
        <f t="shared" ref="B1669:B1732" si="242">D1669&amp;"|"&amp;E1669&amp;"|"&amp;G1669&amp;"|"&amp;H1669&amp;"|"&amp;X1669</f>
        <v>||||0</v>
      </c>
      <c r="C1669" s="61" t="str">
        <f t="shared" ref="C1669:C1732" si="243">E1669&amp;"|"&amp;X1669</f>
        <v>|0</v>
      </c>
      <c r="D1669" s="31"/>
      <c r="E1669" s="31"/>
      <c r="F1669" s="75" t="str">
        <f t="shared" ref="F1669:F1732" si="244">G1669&amp;"/"&amp;H1669</f>
        <v>/</v>
      </c>
      <c r="G1669" s="31"/>
      <c r="H1669" s="31"/>
      <c r="I1669" s="75" t="str">
        <f t="shared" ref="I1669:I1732" si="245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46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7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8">IF(X1669&lt;&gt;"Liquidação Cancelada",Y1669-Z1669,"Liquidação Cancelada")</f>
        <v>#N/A</v>
      </c>
      <c r="AC1669" s="3" t="e">
        <f t="shared" ref="AC1669:AC1732" si="249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41"/>
        <v>||||||0</v>
      </c>
      <c r="B1670" s="55" t="str">
        <f t="shared" si="242"/>
        <v>||||0</v>
      </c>
      <c r="C1670" s="61" t="str">
        <f t="shared" si="243"/>
        <v>|0</v>
      </c>
      <c r="D1670" s="31"/>
      <c r="E1670" s="31"/>
      <c r="F1670" s="75" t="str">
        <f t="shared" si="244"/>
        <v>/</v>
      </c>
      <c r="G1670" s="31"/>
      <c r="H1670" s="31"/>
      <c r="I1670" s="75" t="str">
        <f t="shared" si="245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46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7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8"/>
        <v>#N/A</v>
      </c>
      <c r="AC1670" s="3" t="e">
        <f t="shared" si="249"/>
        <v>#N/A</v>
      </c>
      <c r="AD1670" s="62"/>
    </row>
    <row r="1671" spans="1:30" ht="24.95" customHeight="1" x14ac:dyDescent="0.2">
      <c r="A1671" s="55" t="str">
        <f t="shared" si="241"/>
        <v>||||||0</v>
      </c>
      <c r="B1671" s="55" t="str">
        <f t="shared" si="242"/>
        <v>||||0</v>
      </c>
      <c r="C1671" s="61" t="str">
        <f t="shared" si="243"/>
        <v>|0</v>
      </c>
      <c r="D1671" s="31"/>
      <c r="E1671" s="31"/>
      <c r="F1671" s="75" t="str">
        <f t="shared" si="244"/>
        <v>/</v>
      </c>
      <c r="G1671" s="31"/>
      <c r="H1671" s="31"/>
      <c r="I1671" s="75" t="str">
        <f t="shared" si="245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46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7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8"/>
        <v>#N/A</v>
      </c>
      <c r="AC1671" s="3" t="e">
        <f t="shared" si="249"/>
        <v>#N/A</v>
      </c>
      <c r="AD1671" s="62"/>
    </row>
    <row r="1672" spans="1:30" ht="24.95" customHeight="1" x14ac:dyDescent="0.2">
      <c r="A1672" s="55" t="str">
        <f t="shared" si="241"/>
        <v>||||||0</v>
      </c>
      <c r="B1672" s="55" t="str">
        <f t="shared" si="242"/>
        <v>||||0</v>
      </c>
      <c r="C1672" s="61" t="str">
        <f t="shared" si="243"/>
        <v>|0</v>
      </c>
      <c r="D1672" s="31"/>
      <c r="E1672" s="31"/>
      <c r="F1672" s="75" t="str">
        <f t="shared" si="244"/>
        <v>/</v>
      </c>
      <c r="G1672" s="31"/>
      <c r="H1672" s="31"/>
      <c r="I1672" s="75" t="str">
        <f t="shared" si="245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46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7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8"/>
        <v>#N/A</v>
      </c>
      <c r="AC1672" s="3" t="e">
        <f t="shared" si="249"/>
        <v>#N/A</v>
      </c>
      <c r="AD1672" s="62"/>
    </row>
    <row r="1673" spans="1:30" ht="24.95" customHeight="1" x14ac:dyDescent="0.2">
      <c r="A1673" s="55" t="str">
        <f t="shared" si="241"/>
        <v>||||||0</v>
      </c>
      <c r="B1673" s="55" t="str">
        <f t="shared" si="242"/>
        <v>||||0</v>
      </c>
      <c r="C1673" s="61" t="str">
        <f t="shared" si="243"/>
        <v>|0</v>
      </c>
      <c r="D1673" s="31"/>
      <c r="E1673" s="31"/>
      <c r="F1673" s="75" t="str">
        <f t="shared" si="244"/>
        <v>/</v>
      </c>
      <c r="G1673" s="31"/>
      <c r="H1673" s="31"/>
      <c r="I1673" s="75" t="str">
        <f t="shared" si="245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46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7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8"/>
        <v>#N/A</v>
      </c>
      <c r="AC1673" s="3" t="e">
        <f t="shared" si="249"/>
        <v>#N/A</v>
      </c>
      <c r="AD1673" s="62"/>
    </row>
    <row r="1674" spans="1:30" ht="24.95" customHeight="1" x14ac:dyDescent="0.2">
      <c r="A1674" s="55" t="str">
        <f t="shared" si="241"/>
        <v>||||||0</v>
      </c>
      <c r="B1674" s="55" t="str">
        <f t="shared" si="242"/>
        <v>||||0</v>
      </c>
      <c r="C1674" s="61" t="str">
        <f t="shared" si="243"/>
        <v>|0</v>
      </c>
      <c r="D1674" s="31"/>
      <c r="E1674" s="31"/>
      <c r="F1674" s="75" t="str">
        <f t="shared" si="244"/>
        <v>/</v>
      </c>
      <c r="G1674" s="31"/>
      <c r="H1674" s="31"/>
      <c r="I1674" s="75" t="str">
        <f t="shared" si="245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46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7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8"/>
        <v>#N/A</v>
      </c>
      <c r="AC1674" s="3" t="e">
        <f t="shared" si="249"/>
        <v>#N/A</v>
      </c>
      <c r="AD1674" s="62"/>
    </row>
    <row r="1675" spans="1:30" ht="24.95" customHeight="1" x14ac:dyDescent="0.2">
      <c r="A1675" s="55" t="str">
        <f t="shared" si="241"/>
        <v>||||||0</v>
      </c>
      <c r="B1675" s="55" t="str">
        <f t="shared" si="242"/>
        <v>||||0</v>
      </c>
      <c r="C1675" s="61" t="str">
        <f t="shared" si="243"/>
        <v>|0</v>
      </c>
      <c r="D1675" s="31"/>
      <c r="E1675" s="31"/>
      <c r="F1675" s="75" t="str">
        <f t="shared" si="244"/>
        <v>/</v>
      </c>
      <c r="G1675" s="31"/>
      <c r="H1675" s="31"/>
      <c r="I1675" s="75" t="str">
        <f t="shared" si="245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46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7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8"/>
        <v>#N/A</v>
      </c>
      <c r="AC1675" s="3" t="e">
        <f t="shared" si="249"/>
        <v>#N/A</v>
      </c>
      <c r="AD1675" s="62"/>
    </row>
    <row r="1676" spans="1:30" ht="24.95" customHeight="1" x14ac:dyDescent="0.2">
      <c r="A1676" s="55" t="str">
        <f t="shared" si="241"/>
        <v>||||||0</v>
      </c>
      <c r="B1676" s="55" t="str">
        <f t="shared" si="242"/>
        <v>||||0</v>
      </c>
      <c r="C1676" s="61" t="str">
        <f t="shared" si="243"/>
        <v>|0</v>
      </c>
      <c r="D1676" s="31"/>
      <c r="E1676" s="31"/>
      <c r="F1676" s="75" t="str">
        <f t="shared" si="244"/>
        <v>/</v>
      </c>
      <c r="G1676" s="31"/>
      <c r="H1676" s="31"/>
      <c r="I1676" s="75" t="str">
        <f t="shared" si="245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46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7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8"/>
        <v>#N/A</v>
      </c>
      <c r="AC1676" s="3" t="e">
        <f t="shared" si="249"/>
        <v>#N/A</v>
      </c>
      <c r="AD1676" s="62"/>
    </row>
    <row r="1677" spans="1:30" ht="24.95" customHeight="1" x14ac:dyDescent="0.2">
      <c r="A1677" s="55" t="str">
        <f t="shared" si="241"/>
        <v>||||||0</v>
      </c>
      <c r="B1677" s="55" t="str">
        <f t="shared" si="242"/>
        <v>||||0</v>
      </c>
      <c r="C1677" s="61" t="str">
        <f t="shared" si="243"/>
        <v>|0</v>
      </c>
      <c r="D1677" s="31"/>
      <c r="E1677" s="31"/>
      <c r="F1677" s="75" t="str">
        <f t="shared" si="244"/>
        <v>/</v>
      </c>
      <c r="G1677" s="31"/>
      <c r="H1677" s="31"/>
      <c r="I1677" s="75" t="str">
        <f t="shared" si="245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46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7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8"/>
        <v>#N/A</v>
      </c>
      <c r="AC1677" s="3" t="e">
        <f t="shared" si="249"/>
        <v>#N/A</v>
      </c>
      <c r="AD1677" s="62"/>
    </row>
    <row r="1678" spans="1:30" ht="24.95" customHeight="1" x14ac:dyDescent="0.2">
      <c r="A1678" s="55" t="str">
        <f t="shared" si="241"/>
        <v>||||||0</v>
      </c>
      <c r="B1678" s="55" t="str">
        <f t="shared" si="242"/>
        <v>||||0</v>
      </c>
      <c r="C1678" s="61" t="str">
        <f t="shared" si="243"/>
        <v>|0</v>
      </c>
      <c r="D1678" s="31"/>
      <c r="E1678" s="31"/>
      <c r="F1678" s="75" t="str">
        <f t="shared" si="244"/>
        <v>/</v>
      </c>
      <c r="G1678" s="31"/>
      <c r="H1678" s="31"/>
      <c r="I1678" s="75" t="str">
        <f t="shared" si="245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46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7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8"/>
        <v>#N/A</v>
      </c>
      <c r="AC1678" s="3" t="e">
        <f t="shared" si="249"/>
        <v>#N/A</v>
      </c>
      <c r="AD1678" s="62"/>
    </row>
    <row r="1679" spans="1:30" ht="24.95" customHeight="1" x14ac:dyDescent="0.2">
      <c r="A1679" s="55" t="str">
        <f t="shared" si="241"/>
        <v>||||||0</v>
      </c>
      <c r="B1679" s="55" t="str">
        <f t="shared" si="242"/>
        <v>||||0</v>
      </c>
      <c r="C1679" s="61" t="str">
        <f t="shared" si="243"/>
        <v>|0</v>
      </c>
      <c r="D1679" s="31"/>
      <c r="E1679" s="31"/>
      <c r="F1679" s="75" t="str">
        <f t="shared" si="244"/>
        <v>/</v>
      </c>
      <c r="G1679" s="31"/>
      <c r="H1679" s="31"/>
      <c r="I1679" s="75" t="str">
        <f t="shared" si="245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46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7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8"/>
        <v>#N/A</v>
      </c>
      <c r="AC1679" s="3" t="e">
        <f t="shared" si="249"/>
        <v>#N/A</v>
      </c>
      <c r="AD1679" s="62"/>
    </row>
    <row r="1680" spans="1:30" ht="24.95" customHeight="1" x14ac:dyDescent="0.2">
      <c r="A1680" s="55" t="str">
        <f t="shared" si="241"/>
        <v>||||||0</v>
      </c>
      <c r="B1680" s="55" t="str">
        <f t="shared" si="242"/>
        <v>||||0</v>
      </c>
      <c r="C1680" s="61" t="str">
        <f t="shared" si="243"/>
        <v>|0</v>
      </c>
      <c r="D1680" s="31"/>
      <c r="E1680" s="31"/>
      <c r="F1680" s="75" t="str">
        <f t="shared" si="244"/>
        <v>/</v>
      </c>
      <c r="G1680" s="31"/>
      <c r="H1680" s="31"/>
      <c r="I1680" s="75" t="str">
        <f t="shared" si="245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46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7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8"/>
        <v>#N/A</v>
      </c>
      <c r="AC1680" s="3" t="e">
        <f t="shared" si="249"/>
        <v>#N/A</v>
      </c>
      <c r="AD1680" s="62"/>
    </row>
    <row r="1681" spans="1:30" ht="24.95" customHeight="1" x14ac:dyDescent="0.2">
      <c r="A1681" s="55" t="str">
        <f t="shared" si="241"/>
        <v>||||||0</v>
      </c>
      <c r="B1681" s="55" t="str">
        <f t="shared" si="242"/>
        <v>||||0</v>
      </c>
      <c r="C1681" s="61" t="str">
        <f t="shared" si="243"/>
        <v>|0</v>
      </c>
      <c r="D1681" s="31"/>
      <c r="E1681" s="31"/>
      <c r="F1681" s="75" t="str">
        <f t="shared" si="244"/>
        <v>/</v>
      </c>
      <c r="G1681" s="31"/>
      <c r="H1681" s="31"/>
      <c r="I1681" s="75" t="str">
        <f t="shared" si="245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46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7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8"/>
        <v>#N/A</v>
      </c>
      <c r="AC1681" s="3" t="e">
        <f t="shared" si="249"/>
        <v>#N/A</v>
      </c>
      <c r="AD1681" s="62"/>
    </row>
    <row r="1682" spans="1:30" ht="24.95" customHeight="1" x14ac:dyDescent="0.2">
      <c r="A1682" s="55" t="str">
        <f t="shared" si="241"/>
        <v>||||||0</v>
      </c>
      <c r="B1682" s="55" t="str">
        <f t="shared" si="242"/>
        <v>||||0</v>
      </c>
      <c r="C1682" s="61" t="str">
        <f t="shared" si="243"/>
        <v>|0</v>
      </c>
      <c r="D1682" s="31"/>
      <c r="E1682" s="31"/>
      <c r="F1682" s="75" t="str">
        <f t="shared" si="244"/>
        <v>/</v>
      </c>
      <c r="G1682" s="31"/>
      <c r="H1682" s="31"/>
      <c r="I1682" s="75" t="str">
        <f t="shared" si="245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46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7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8"/>
        <v>#N/A</v>
      </c>
      <c r="AC1682" s="3" t="e">
        <f t="shared" si="249"/>
        <v>#N/A</v>
      </c>
      <c r="AD1682" s="62"/>
    </row>
    <row r="1683" spans="1:30" ht="24.95" customHeight="1" x14ac:dyDescent="0.2">
      <c r="A1683" s="55" t="str">
        <f t="shared" si="241"/>
        <v>||||||0</v>
      </c>
      <c r="B1683" s="55" t="str">
        <f t="shared" si="242"/>
        <v>||||0</v>
      </c>
      <c r="C1683" s="61" t="str">
        <f t="shared" si="243"/>
        <v>|0</v>
      </c>
      <c r="D1683" s="31"/>
      <c r="E1683" s="31"/>
      <c r="F1683" s="75" t="str">
        <f t="shared" si="244"/>
        <v>/</v>
      </c>
      <c r="G1683" s="31"/>
      <c r="H1683" s="31"/>
      <c r="I1683" s="75" t="str">
        <f t="shared" si="245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46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7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8"/>
        <v>#N/A</v>
      </c>
      <c r="AC1683" s="3" t="e">
        <f t="shared" si="249"/>
        <v>#N/A</v>
      </c>
      <c r="AD1683" s="62"/>
    </row>
    <row r="1684" spans="1:30" ht="24.95" customHeight="1" x14ac:dyDescent="0.2">
      <c r="A1684" s="55" t="str">
        <f t="shared" si="241"/>
        <v>||||||0</v>
      </c>
      <c r="B1684" s="55" t="str">
        <f t="shared" si="242"/>
        <v>||||0</v>
      </c>
      <c r="C1684" s="61" t="str">
        <f t="shared" si="243"/>
        <v>|0</v>
      </c>
      <c r="D1684" s="31"/>
      <c r="E1684" s="31"/>
      <c r="F1684" s="75" t="str">
        <f t="shared" si="244"/>
        <v>/</v>
      </c>
      <c r="G1684" s="31"/>
      <c r="H1684" s="31"/>
      <c r="I1684" s="75" t="str">
        <f t="shared" si="245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46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7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8"/>
        <v>#N/A</v>
      </c>
      <c r="AC1684" s="3" t="e">
        <f t="shared" si="249"/>
        <v>#N/A</v>
      </c>
      <c r="AD1684" s="62"/>
    </row>
    <row r="1685" spans="1:30" ht="24.95" customHeight="1" x14ac:dyDescent="0.2">
      <c r="A1685" s="55" t="str">
        <f t="shared" si="241"/>
        <v>||||||0</v>
      </c>
      <c r="B1685" s="55" t="str">
        <f t="shared" si="242"/>
        <v>||||0</v>
      </c>
      <c r="C1685" s="61" t="str">
        <f t="shared" si="243"/>
        <v>|0</v>
      </c>
      <c r="D1685" s="31"/>
      <c r="E1685" s="31"/>
      <c r="F1685" s="75" t="str">
        <f t="shared" si="244"/>
        <v>/</v>
      </c>
      <c r="G1685" s="31"/>
      <c r="H1685" s="31"/>
      <c r="I1685" s="75" t="str">
        <f t="shared" si="245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46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7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8"/>
        <v>#N/A</v>
      </c>
      <c r="AC1685" s="3" t="e">
        <f t="shared" si="249"/>
        <v>#N/A</v>
      </c>
      <c r="AD1685" s="62"/>
    </row>
    <row r="1686" spans="1:30" ht="24.95" customHeight="1" x14ac:dyDescent="0.2">
      <c r="A1686" s="55" t="str">
        <f t="shared" si="241"/>
        <v>||||||0</v>
      </c>
      <c r="B1686" s="55" t="str">
        <f t="shared" si="242"/>
        <v>||||0</v>
      </c>
      <c r="C1686" s="61" t="str">
        <f t="shared" si="243"/>
        <v>|0</v>
      </c>
      <c r="D1686" s="31"/>
      <c r="E1686" s="31"/>
      <c r="F1686" s="75" t="str">
        <f t="shared" si="244"/>
        <v>/</v>
      </c>
      <c r="G1686" s="31"/>
      <c r="H1686" s="31"/>
      <c r="I1686" s="75" t="str">
        <f t="shared" si="245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46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7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8"/>
        <v>#N/A</v>
      </c>
      <c r="AC1686" s="3" t="e">
        <f t="shared" si="249"/>
        <v>#N/A</v>
      </c>
      <c r="AD1686" s="62"/>
    </row>
    <row r="1687" spans="1:30" ht="24.95" customHeight="1" x14ac:dyDescent="0.2">
      <c r="A1687" s="55" t="str">
        <f t="shared" si="241"/>
        <v>||||||0</v>
      </c>
      <c r="B1687" s="55" t="str">
        <f t="shared" si="242"/>
        <v>||||0</v>
      </c>
      <c r="C1687" s="61" t="str">
        <f t="shared" si="243"/>
        <v>|0</v>
      </c>
      <c r="D1687" s="31"/>
      <c r="E1687" s="31"/>
      <c r="F1687" s="75" t="str">
        <f t="shared" si="244"/>
        <v>/</v>
      </c>
      <c r="G1687" s="31"/>
      <c r="H1687" s="31"/>
      <c r="I1687" s="75" t="str">
        <f t="shared" si="245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46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7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8"/>
        <v>#N/A</v>
      </c>
      <c r="AC1687" s="3" t="e">
        <f t="shared" si="249"/>
        <v>#N/A</v>
      </c>
      <c r="AD1687" s="62"/>
    </row>
    <row r="1688" spans="1:30" ht="24.95" customHeight="1" x14ac:dyDescent="0.2">
      <c r="A1688" s="55" t="str">
        <f t="shared" si="241"/>
        <v>||||||0</v>
      </c>
      <c r="B1688" s="55" t="str">
        <f t="shared" si="242"/>
        <v>||||0</v>
      </c>
      <c r="C1688" s="61" t="str">
        <f t="shared" si="243"/>
        <v>|0</v>
      </c>
      <c r="D1688" s="31"/>
      <c r="E1688" s="31"/>
      <c r="F1688" s="75" t="str">
        <f t="shared" si="244"/>
        <v>/</v>
      </c>
      <c r="G1688" s="31"/>
      <c r="H1688" s="31"/>
      <c r="I1688" s="75" t="str">
        <f t="shared" si="245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46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7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8"/>
        <v>#N/A</v>
      </c>
      <c r="AC1688" s="3" t="e">
        <f t="shared" si="249"/>
        <v>#N/A</v>
      </c>
      <c r="AD1688" s="62"/>
    </row>
    <row r="1689" spans="1:30" ht="24.95" customHeight="1" x14ac:dyDescent="0.2">
      <c r="A1689" s="55" t="str">
        <f t="shared" si="241"/>
        <v>||||||0</v>
      </c>
      <c r="B1689" s="55" t="str">
        <f t="shared" si="242"/>
        <v>||||0</v>
      </c>
      <c r="C1689" s="61" t="str">
        <f t="shared" si="243"/>
        <v>|0</v>
      </c>
      <c r="D1689" s="31"/>
      <c r="E1689" s="31"/>
      <c r="F1689" s="75" t="str">
        <f t="shared" si="244"/>
        <v>/</v>
      </c>
      <c r="G1689" s="31"/>
      <c r="H1689" s="31"/>
      <c r="I1689" s="75" t="str">
        <f t="shared" si="245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46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7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8"/>
        <v>#N/A</v>
      </c>
      <c r="AC1689" s="3" t="e">
        <f t="shared" si="249"/>
        <v>#N/A</v>
      </c>
      <c r="AD1689" s="62"/>
    </row>
    <row r="1690" spans="1:30" ht="24.95" customHeight="1" x14ac:dyDescent="0.2">
      <c r="A1690" s="55" t="str">
        <f t="shared" si="241"/>
        <v>||||||0</v>
      </c>
      <c r="B1690" s="55" t="str">
        <f t="shared" si="242"/>
        <v>||||0</v>
      </c>
      <c r="C1690" s="61" t="str">
        <f t="shared" si="243"/>
        <v>|0</v>
      </c>
      <c r="D1690" s="31"/>
      <c r="E1690" s="31"/>
      <c r="F1690" s="75" t="str">
        <f t="shared" si="244"/>
        <v>/</v>
      </c>
      <c r="G1690" s="31"/>
      <c r="H1690" s="31"/>
      <c r="I1690" s="75" t="str">
        <f t="shared" si="245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46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7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8"/>
        <v>#N/A</v>
      </c>
      <c r="AC1690" s="3" t="e">
        <f t="shared" si="249"/>
        <v>#N/A</v>
      </c>
      <c r="AD1690" s="62"/>
    </row>
    <row r="1691" spans="1:30" ht="24.95" customHeight="1" x14ac:dyDescent="0.2">
      <c r="A1691" s="55" t="str">
        <f t="shared" si="241"/>
        <v>||||||0</v>
      </c>
      <c r="B1691" s="55" t="str">
        <f t="shared" si="242"/>
        <v>||||0</v>
      </c>
      <c r="C1691" s="61" t="str">
        <f t="shared" si="243"/>
        <v>|0</v>
      </c>
      <c r="D1691" s="31"/>
      <c r="E1691" s="31"/>
      <c r="F1691" s="75" t="str">
        <f t="shared" si="244"/>
        <v>/</v>
      </c>
      <c r="G1691" s="31"/>
      <c r="H1691" s="31"/>
      <c r="I1691" s="75" t="str">
        <f t="shared" si="245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46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7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8"/>
        <v>#N/A</v>
      </c>
      <c r="AC1691" s="3" t="e">
        <f t="shared" si="249"/>
        <v>#N/A</v>
      </c>
      <c r="AD1691" s="62"/>
    </row>
    <row r="1692" spans="1:30" ht="24.95" customHeight="1" x14ac:dyDescent="0.2">
      <c r="A1692" s="55" t="str">
        <f t="shared" si="241"/>
        <v>||||||0</v>
      </c>
      <c r="B1692" s="55" t="str">
        <f t="shared" si="242"/>
        <v>||||0</v>
      </c>
      <c r="C1692" s="61" t="str">
        <f t="shared" si="243"/>
        <v>|0</v>
      </c>
      <c r="D1692" s="31"/>
      <c r="E1692" s="31"/>
      <c r="F1692" s="75" t="str">
        <f t="shared" si="244"/>
        <v>/</v>
      </c>
      <c r="G1692" s="31"/>
      <c r="H1692" s="31"/>
      <c r="I1692" s="75" t="str">
        <f t="shared" si="245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46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7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8"/>
        <v>#N/A</v>
      </c>
      <c r="AC1692" s="3" t="e">
        <f t="shared" si="249"/>
        <v>#N/A</v>
      </c>
      <c r="AD1692" s="62"/>
    </row>
    <row r="1693" spans="1:30" ht="24.95" customHeight="1" x14ac:dyDescent="0.2">
      <c r="A1693" s="55" t="str">
        <f t="shared" si="241"/>
        <v>||||||0</v>
      </c>
      <c r="B1693" s="55" t="str">
        <f t="shared" si="242"/>
        <v>||||0</v>
      </c>
      <c r="C1693" s="61" t="str">
        <f t="shared" si="243"/>
        <v>|0</v>
      </c>
      <c r="D1693" s="31"/>
      <c r="E1693" s="31"/>
      <c r="F1693" s="75" t="str">
        <f t="shared" si="244"/>
        <v>/</v>
      </c>
      <c r="G1693" s="31"/>
      <c r="H1693" s="31"/>
      <c r="I1693" s="75" t="str">
        <f t="shared" si="245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46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7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8"/>
        <v>#N/A</v>
      </c>
      <c r="AC1693" s="3" t="e">
        <f t="shared" si="249"/>
        <v>#N/A</v>
      </c>
      <c r="AD1693" s="62"/>
    </row>
    <row r="1694" spans="1:30" ht="24.95" customHeight="1" x14ac:dyDescent="0.2">
      <c r="A1694" s="55" t="str">
        <f t="shared" si="241"/>
        <v>||||||0</v>
      </c>
      <c r="B1694" s="55" t="str">
        <f t="shared" si="242"/>
        <v>||||0</v>
      </c>
      <c r="C1694" s="61" t="str">
        <f t="shared" si="243"/>
        <v>|0</v>
      </c>
      <c r="D1694" s="31"/>
      <c r="E1694" s="31"/>
      <c r="F1694" s="75" t="str">
        <f t="shared" si="244"/>
        <v>/</v>
      </c>
      <c r="G1694" s="31"/>
      <c r="H1694" s="31"/>
      <c r="I1694" s="75" t="str">
        <f t="shared" si="245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46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7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8"/>
        <v>#N/A</v>
      </c>
      <c r="AC1694" s="3" t="e">
        <f t="shared" si="249"/>
        <v>#N/A</v>
      </c>
      <c r="AD1694" s="62"/>
    </row>
    <row r="1695" spans="1:30" ht="24.95" customHeight="1" x14ac:dyDescent="0.2">
      <c r="A1695" s="55" t="str">
        <f t="shared" si="241"/>
        <v>||||||0</v>
      </c>
      <c r="B1695" s="55" t="str">
        <f t="shared" si="242"/>
        <v>||||0</v>
      </c>
      <c r="C1695" s="61" t="str">
        <f t="shared" si="243"/>
        <v>|0</v>
      </c>
      <c r="D1695" s="31"/>
      <c r="E1695" s="31"/>
      <c r="F1695" s="75" t="str">
        <f t="shared" si="244"/>
        <v>/</v>
      </c>
      <c r="G1695" s="31"/>
      <c r="H1695" s="31"/>
      <c r="I1695" s="75" t="str">
        <f t="shared" si="245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46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7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8"/>
        <v>#N/A</v>
      </c>
      <c r="AC1695" s="3" t="e">
        <f t="shared" si="249"/>
        <v>#N/A</v>
      </c>
      <c r="AD1695" s="62"/>
    </row>
    <row r="1696" spans="1:30" ht="24.95" customHeight="1" x14ac:dyDescent="0.2">
      <c r="A1696" s="55" t="str">
        <f t="shared" si="241"/>
        <v>||||||0</v>
      </c>
      <c r="B1696" s="55" t="str">
        <f t="shared" si="242"/>
        <v>||||0</v>
      </c>
      <c r="C1696" s="61" t="str">
        <f t="shared" si="243"/>
        <v>|0</v>
      </c>
      <c r="D1696" s="31"/>
      <c r="E1696" s="31"/>
      <c r="F1696" s="75" t="str">
        <f t="shared" si="244"/>
        <v>/</v>
      </c>
      <c r="G1696" s="31"/>
      <c r="H1696" s="31"/>
      <c r="I1696" s="75" t="str">
        <f t="shared" si="245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46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7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8"/>
        <v>#N/A</v>
      </c>
      <c r="AC1696" s="3" t="e">
        <f t="shared" si="249"/>
        <v>#N/A</v>
      </c>
      <c r="AD1696" s="62"/>
    </row>
    <row r="1697" spans="1:30" ht="24.95" customHeight="1" x14ac:dyDescent="0.2">
      <c r="A1697" s="55" t="str">
        <f t="shared" si="241"/>
        <v>||||||0</v>
      </c>
      <c r="B1697" s="55" t="str">
        <f t="shared" si="242"/>
        <v>||||0</v>
      </c>
      <c r="C1697" s="61" t="str">
        <f t="shared" si="243"/>
        <v>|0</v>
      </c>
      <c r="D1697" s="31"/>
      <c r="E1697" s="31"/>
      <c r="F1697" s="75" t="str">
        <f t="shared" si="244"/>
        <v>/</v>
      </c>
      <c r="G1697" s="31"/>
      <c r="H1697" s="31"/>
      <c r="I1697" s="75" t="str">
        <f t="shared" si="245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46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7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8"/>
        <v>#N/A</v>
      </c>
      <c r="AC1697" s="3" t="e">
        <f t="shared" si="249"/>
        <v>#N/A</v>
      </c>
      <c r="AD1697" s="62"/>
    </row>
    <row r="1698" spans="1:30" ht="24.95" customHeight="1" x14ac:dyDescent="0.2">
      <c r="A1698" s="55" t="str">
        <f t="shared" si="241"/>
        <v>||||||0</v>
      </c>
      <c r="B1698" s="55" t="str">
        <f t="shared" si="242"/>
        <v>||||0</v>
      </c>
      <c r="C1698" s="61" t="str">
        <f t="shared" si="243"/>
        <v>|0</v>
      </c>
      <c r="D1698" s="31"/>
      <c r="E1698" s="31"/>
      <c r="F1698" s="75" t="str">
        <f t="shared" si="244"/>
        <v>/</v>
      </c>
      <c r="G1698" s="31"/>
      <c r="H1698" s="31"/>
      <c r="I1698" s="75" t="str">
        <f t="shared" si="245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46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7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8"/>
        <v>#N/A</v>
      </c>
      <c r="AC1698" s="3" t="e">
        <f t="shared" si="249"/>
        <v>#N/A</v>
      </c>
      <c r="AD1698" s="62"/>
    </row>
    <row r="1699" spans="1:30" ht="24.95" customHeight="1" x14ac:dyDescent="0.2">
      <c r="A1699" s="55" t="str">
        <f t="shared" si="241"/>
        <v>||||||0</v>
      </c>
      <c r="B1699" s="55" t="str">
        <f t="shared" si="242"/>
        <v>||||0</v>
      </c>
      <c r="C1699" s="61" t="str">
        <f t="shared" si="243"/>
        <v>|0</v>
      </c>
      <c r="D1699" s="31"/>
      <c r="E1699" s="31"/>
      <c r="F1699" s="75" t="str">
        <f t="shared" si="244"/>
        <v>/</v>
      </c>
      <c r="G1699" s="31"/>
      <c r="H1699" s="31"/>
      <c r="I1699" s="75" t="str">
        <f t="shared" si="245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46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7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8"/>
        <v>#N/A</v>
      </c>
      <c r="AC1699" s="3" t="e">
        <f t="shared" si="249"/>
        <v>#N/A</v>
      </c>
      <c r="AD1699" s="62"/>
    </row>
    <row r="1700" spans="1:30" ht="24.95" customHeight="1" x14ac:dyDescent="0.2">
      <c r="A1700" s="55" t="str">
        <f t="shared" si="241"/>
        <v>||||||0</v>
      </c>
      <c r="B1700" s="55" t="str">
        <f t="shared" si="242"/>
        <v>||||0</v>
      </c>
      <c r="C1700" s="61" t="str">
        <f t="shared" si="243"/>
        <v>|0</v>
      </c>
      <c r="D1700" s="31"/>
      <c r="E1700" s="31"/>
      <c r="F1700" s="75" t="str">
        <f t="shared" si="244"/>
        <v>/</v>
      </c>
      <c r="G1700" s="31"/>
      <c r="H1700" s="31"/>
      <c r="I1700" s="75" t="str">
        <f t="shared" si="245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46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7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8"/>
        <v>#N/A</v>
      </c>
      <c r="AC1700" s="3" t="e">
        <f t="shared" si="249"/>
        <v>#N/A</v>
      </c>
      <c r="AD1700" s="62"/>
    </row>
    <row r="1701" spans="1:30" ht="24.95" customHeight="1" x14ac:dyDescent="0.2">
      <c r="A1701" s="55" t="str">
        <f t="shared" si="241"/>
        <v>||||||0</v>
      </c>
      <c r="B1701" s="55" t="str">
        <f t="shared" si="242"/>
        <v>||||0</v>
      </c>
      <c r="C1701" s="61" t="str">
        <f t="shared" si="243"/>
        <v>|0</v>
      </c>
      <c r="D1701" s="31"/>
      <c r="E1701" s="31"/>
      <c r="F1701" s="75" t="str">
        <f t="shared" si="244"/>
        <v>/</v>
      </c>
      <c r="G1701" s="31"/>
      <c r="H1701" s="31"/>
      <c r="I1701" s="75" t="str">
        <f t="shared" si="245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46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7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8"/>
        <v>#N/A</v>
      </c>
      <c r="AC1701" s="3" t="e">
        <f t="shared" si="249"/>
        <v>#N/A</v>
      </c>
      <c r="AD1701" s="62"/>
    </row>
    <row r="1702" spans="1:30" ht="24.95" customHeight="1" x14ac:dyDescent="0.2">
      <c r="A1702" s="55" t="str">
        <f t="shared" si="241"/>
        <v>||||||0</v>
      </c>
      <c r="B1702" s="55" t="str">
        <f t="shared" si="242"/>
        <v>||||0</v>
      </c>
      <c r="C1702" s="61" t="str">
        <f t="shared" si="243"/>
        <v>|0</v>
      </c>
      <c r="D1702" s="31"/>
      <c r="E1702" s="31"/>
      <c r="F1702" s="75" t="str">
        <f t="shared" si="244"/>
        <v>/</v>
      </c>
      <c r="G1702" s="31"/>
      <c r="H1702" s="31"/>
      <c r="I1702" s="75" t="str">
        <f t="shared" si="245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46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7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8"/>
        <v>#N/A</v>
      </c>
      <c r="AC1702" s="3" t="e">
        <f t="shared" si="249"/>
        <v>#N/A</v>
      </c>
      <c r="AD1702" s="62"/>
    </row>
    <row r="1703" spans="1:30" ht="24.95" customHeight="1" x14ac:dyDescent="0.2">
      <c r="A1703" s="55" t="str">
        <f t="shared" si="241"/>
        <v>||||||0</v>
      </c>
      <c r="B1703" s="55" t="str">
        <f t="shared" si="242"/>
        <v>||||0</v>
      </c>
      <c r="C1703" s="61" t="str">
        <f t="shared" si="243"/>
        <v>|0</v>
      </c>
      <c r="D1703" s="31"/>
      <c r="E1703" s="31"/>
      <c r="F1703" s="75" t="str">
        <f t="shared" si="244"/>
        <v>/</v>
      </c>
      <c r="G1703" s="31"/>
      <c r="H1703" s="31"/>
      <c r="I1703" s="75" t="str">
        <f t="shared" si="245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46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7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8"/>
        <v>#N/A</v>
      </c>
      <c r="AC1703" s="3" t="e">
        <f t="shared" si="249"/>
        <v>#N/A</v>
      </c>
      <c r="AD1703" s="62"/>
    </row>
    <row r="1704" spans="1:30" ht="24.95" customHeight="1" x14ac:dyDescent="0.2">
      <c r="A1704" s="55" t="str">
        <f t="shared" si="241"/>
        <v>||||||0</v>
      </c>
      <c r="B1704" s="55" t="str">
        <f t="shared" si="242"/>
        <v>||||0</v>
      </c>
      <c r="C1704" s="61" t="str">
        <f t="shared" si="243"/>
        <v>|0</v>
      </c>
      <c r="D1704" s="31"/>
      <c r="E1704" s="31"/>
      <c r="F1704" s="75" t="str">
        <f t="shared" si="244"/>
        <v>/</v>
      </c>
      <c r="G1704" s="31"/>
      <c r="H1704" s="31"/>
      <c r="I1704" s="75" t="str">
        <f t="shared" si="245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46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7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8"/>
        <v>#N/A</v>
      </c>
      <c r="AC1704" s="3" t="e">
        <f t="shared" si="249"/>
        <v>#N/A</v>
      </c>
      <c r="AD1704" s="62"/>
    </row>
    <row r="1705" spans="1:30" ht="24.95" customHeight="1" x14ac:dyDescent="0.2">
      <c r="A1705" s="55" t="str">
        <f t="shared" si="241"/>
        <v>||||||0</v>
      </c>
      <c r="B1705" s="55" t="str">
        <f t="shared" si="242"/>
        <v>||||0</v>
      </c>
      <c r="C1705" s="61" t="str">
        <f t="shared" si="243"/>
        <v>|0</v>
      </c>
      <c r="D1705" s="31"/>
      <c r="E1705" s="31"/>
      <c r="F1705" s="75" t="str">
        <f t="shared" si="244"/>
        <v>/</v>
      </c>
      <c r="G1705" s="31"/>
      <c r="H1705" s="31"/>
      <c r="I1705" s="75" t="str">
        <f t="shared" si="245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46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7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8"/>
        <v>#N/A</v>
      </c>
      <c r="AC1705" s="3" t="e">
        <f t="shared" si="249"/>
        <v>#N/A</v>
      </c>
      <c r="AD1705" s="62"/>
    </row>
    <row r="1706" spans="1:30" ht="24.95" customHeight="1" x14ac:dyDescent="0.2">
      <c r="A1706" s="55" t="str">
        <f t="shared" si="241"/>
        <v>||||||0</v>
      </c>
      <c r="B1706" s="55" t="str">
        <f t="shared" si="242"/>
        <v>||||0</v>
      </c>
      <c r="C1706" s="61" t="str">
        <f t="shared" si="243"/>
        <v>|0</v>
      </c>
      <c r="D1706" s="31"/>
      <c r="E1706" s="31"/>
      <c r="F1706" s="75" t="str">
        <f t="shared" si="244"/>
        <v>/</v>
      </c>
      <c r="G1706" s="31"/>
      <c r="H1706" s="31"/>
      <c r="I1706" s="75" t="str">
        <f t="shared" si="245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46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7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8"/>
        <v>#N/A</v>
      </c>
      <c r="AC1706" s="3" t="e">
        <f t="shared" si="249"/>
        <v>#N/A</v>
      </c>
      <c r="AD1706" s="62"/>
    </row>
    <row r="1707" spans="1:30" ht="24.95" customHeight="1" x14ac:dyDescent="0.2">
      <c r="A1707" s="55" t="str">
        <f t="shared" si="241"/>
        <v>||||||0</v>
      </c>
      <c r="B1707" s="55" t="str">
        <f t="shared" si="242"/>
        <v>||||0</v>
      </c>
      <c r="C1707" s="61" t="str">
        <f t="shared" si="243"/>
        <v>|0</v>
      </c>
      <c r="D1707" s="31"/>
      <c r="E1707" s="31"/>
      <c r="F1707" s="75" t="str">
        <f t="shared" si="244"/>
        <v>/</v>
      </c>
      <c r="G1707" s="31"/>
      <c r="H1707" s="31"/>
      <c r="I1707" s="75" t="str">
        <f t="shared" si="245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46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7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8"/>
        <v>#N/A</v>
      </c>
      <c r="AC1707" s="3" t="e">
        <f t="shared" si="249"/>
        <v>#N/A</v>
      </c>
      <c r="AD1707" s="62"/>
    </row>
    <row r="1708" spans="1:30" ht="24.95" customHeight="1" x14ac:dyDescent="0.2">
      <c r="A1708" s="55" t="str">
        <f t="shared" si="241"/>
        <v>||||||0</v>
      </c>
      <c r="B1708" s="55" t="str">
        <f t="shared" si="242"/>
        <v>||||0</v>
      </c>
      <c r="C1708" s="61" t="str">
        <f t="shared" si="243"/>
        <v>|0</v>
      </c>
      <c r="D1708" s="31"/>
      <c r="E1708" s="31"/>
      <c r="F1708" s="75" t="str">
        <f t="shared" si="244"/>
        <v>/</v>
      </c>
      <c r="G1708" s="31"/>
      <c r="H1708" s="31"/>
      <c r="I1708" s="75" t="str">
        <f t="shared" si="245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46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7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8"/>
        <v>#N/A</v>
      </c>
      <c r="AC1708" s="3" t="e">
        <f t="shared" si="249"/>
        <v>#N/A</v>
      </c>
      <c r="AD1708" s="62"/>
    </row>
    <row r="1709" spans="1:30" ht="24.95" customHeight="1" x14ac:dyDescent="0.2">
      <c r="A1709" s="55" t="str">
        <f t="shared" si="241"/>
        <v>||||||0</v>
      </c>
      <c r="B1709" s="55" t="str">
        <f t="shared" si="242"/>
        <v>||||0</v>
      </c>
      <c r="C1709" s="61" t="str">
        <f t="shared" si="243"/>
        <v>|0</v>
      </c>
      <c r="D1709" s="31"/>
      <c r="E1709" s="31"/>
      <c r="F1709" s="75" t="str">
        <f t="shared" si="244"/>
        <v>/</v>
      </c>
      <c r="G1709" s="31"/>
      <c r="H1709" s="31"/>
      <c r="I1709" s="75" t="str">
        <f t="shared" si="245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46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7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8"/>
        <v>#N/A</v>
      </c>
      <c r="AC1709" s="3" t="e">
        <f t="shared" si="249"/>
        <v>#N/A</v>
      </c>
      <c r="AD1709" s="62"/>
    </row>
    <row r="1710" spans="1:30" ht="24.95" customHeight="1" x14ac:dyDescent="0.2">
      <c r="A1710" s="55" t="str">
        <f t="shared" si="241"/>
        <v>||||||0</v>
      </c>
      <c r="B1710" s="55" t="str">
        <f t="shared" si="242"/>
        <v>||||0</v>
      </c>
      <c r="C1710" s="61" t="str">
        <f t="shared" si="243"/>
        <v>|0</v>
      </c>
      <c r="D1710" s="31"/>
      <c r="E1710" s="31"/>
      <c r="F1710" s="75" t="str">
        <f t="shared" si="244"/>
        <v>/</v>
      </c>
      <c r="G1710" s="31"/>
      <c r="H1710" s="31"/>
      <c r="I1710" s="75" t="str">
        <f t="shared" si="245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46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7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8"/>
        <v>#N/A</v>
      </c>
      <c r="AC1710" s="3" t="e">
        <f t="shared" si="249"/>
        <v>#N/A</v>
      </c>
      <c r="AD1710" s="62"/>
    </row>
    <row r="1711" spans="1:30" ht="24.95" customHeight="1" x14ac:dyDescent="0.2">
      <c r="A1711" s="55" t="str">
        <f t="shared" si="241"/>
        <v>||||||0</v>
      </c>
      <c r="B1711" s="55" t="str">
        <f t="shared" si="242"/>
        <v>||||0</v>
      </c>
      <c r="C1711" s="61" t="str">
        <f t="shared" si="243"/>
        <v>|0</v>
      </c>
      <c r="D1711" s="31"/>
      <c r="E1711" s="31"/>
      <c r="F1711" s="75" t="str">
        <f t="shared" si="244"/>
        <v>/</v>
      </c>
      <c r="G1711" s="31"/>
      <c r="H1711" s="31"/>
      <c r="I1711" s="75" t="str">
        <f t="shared" si="245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46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7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8"/>
        <v>#N/A</v>
      </c>
      <c r="AC1711" s="3" t="e">
        <f t="shared" si="249"/>
        <v>#N/A</v>
      </c>
      <c r="AD1711" s="62"/>
    </row>
    <row r="1712" spans="1:30" ht="24.95" customHeight="1" x14ac:dyDescent="0.2">
      <c r="A1712" s="55" t="str">
        <f t="shared" si="241"/>
        <v>||||||0</v>
      </c>
      <c r="B1712" s="55" t="str">
        <f t="shared" si="242"/>
        <v>||||0</v>
      </c>
      <c r="C1712" s="61" t="str">
        <f t="shared" si="243"/>
        <v>|0</v>
      </c>
      <c r="D1712" s="31"/>
      <c r="E1712" s="31"/>
      <c r="F1712" s="75" t="str">
        <f t="shared" si="244"/>
        <v>/</v>
      </c>
      <c r="G1712" s="31"/>
      <c r="H1712" s="31"/>
      <c r="I1712" s="75" t="str">
        <f t="shared" si="245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46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7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8"/>
        <v>#N/A</v>
      </c>
      <c r="AC1712" s="3" t="e">
        <f t="shared" si="249"/>
        <v>#N/A</v>
      </c>
      <c r="AD1712" s="62"/>
    </row>
    <row r="1713" spans="1:30" ht="24.95" customHeight="1" x14ac:dyDescent="0.2">
      <c r="A1713" s="55" t="str">
        <f t="shared" si="241"/>
        <v>||||||0</v>
      </c>
      <c r="B1713" s="55" t="str">
        <f t="shared" si="242"/>
        <v>||||0</v>
      </c>
      <c r="C1713" s="61" t="str">
        <f t="shared" si="243"/>
        <v>|0</v>
      </c>
      <c r="D1713" s="31"/>
      <c r="E1713" s="31"/>
      <c r="F1713" s="75" t="str">
        <f t="shared" si="244"/>
        <v>/</v>
      </c>
      <c r="G1713" s="31"/>
      <c r="H1713" s="31"/>
      <c r="I1713" s="75" t="str">
        <f t="shared" si="245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46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7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8"/>
        <v>#N/A</v>
      </c>
      <c r="AC1713" s="3" t="e">
        <f t="shared" si="249"/>
        <v>#N/A</v>
      </c>
      <c r="AD1713" s="62"/>
    </row>
    <row r="1714" spans="1:30" ht="24.95" customHeight="1" x14ac:dyDescent="0.2">
      <c r="A1714" s="55" t="str">
        <f t="shared" si="241"/>
        <v>||||||0</v>
      </c>
      <c r="B1714" s="55" t="str">
        <f t="shared" si="242"/>
        <v>||||0</v>
      </c>
      <c r="C1714" s="61" t="str">
        <f t="shared" si="243"/>
        <v>|0</v>
      </c>
      <c r="D1714" s="31"/>
      <c r="E1714" s="31"/>
      <c r="F1714" s="75" t="str">
        <f t="shared" si="244"/>
        <v>/</v>
      </c>
      <c r="G1714" s="31"/>
      <c r="H1714" s="31"/>
      <c r="I1714" s="75" t="str">
        <f t="shared" si="245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46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7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8"/>
        <v>#N/A</v>
      </c>
      <c r="AC1714" s="3" t="e">
        <f t="shared" si="249"/>
        <v>#N/A</v>
      </c>
      <c r="AD1714" s="62"/>
    </row>
    <row r="1715" spans="1:30" ht="24.95" customHeight="1" x14ac:dyDescent="0.2">
      <c r="A1715" s="55" t="str">
        <f t="shared" si="241"/>
        <v>||||||0</v>
      </c>
      <c r="B1715" s="55" t="str">
        <f t="shared" si="242"/>
        <v>||||0</v>
      </c>
      <c r="C1715" s="61" t="str">
        <f t="shared" si="243"/>
        <v>|0</v>
      </c>
      <c r="D1715" s="31"/>
      <c r="E1715" s="31"/>
      <c r="F1715" s="75" t="str">
        <f t="shared" si="244"/>
        <v>/</v>
      </c>
      <c r="G1715" s="31"/>
      <c r="H1715" s="31"/>
      <c r="I1715" s="75" t="str">
        <f t="shared" si="245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46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7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8"/>
        <v>#N/A</v>
      </c>
      <c r="AC1715" s="3" t="e">
        <f t="shared" si="249"/>
        <v>#N/A</v>
      </c>
      <c r="AD1715" s="62"/>
    </row>
    <row r="1716" spans="1:30" ht="24.95" customHeight="1" x14ac:dyDescent="0.2">
      <c r="A1716" s="55" t="str">
        <f t="shared" si="241"/>
        <v>||||||0</v>
      </c>
      <c r="B1716" s="55" t="str">
        <f t="shared" si="242"/>
        <v>||||0</v>
      </c>
      <c r="C1716" s="61" t="str">
        <f t="shared" si="243"/>
        <v>|0</v>
      </c>
      <c r="D1716" s="31"/>
      <c r="E1716" s="31"/>
      <c r="F1716" s="75" t="str">
        <f t="shared" si="244"/>
        <v>/</v>
      </c>
      <c r="G1716" s="31"/>
      <c r="H1716" s="31"/>
      <c r="I1716" s="75" t="str">
        <f t="shared" si="245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46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7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8"/>
        <v>#N/A</v>
      </c>
      <c r="AC1716" s="3" t="e">
        <f t="shared" si="249"/>
        <v>#N/A</v>
      </c>
      <c r="AD1716" s="62"/>
    </row>
    <row r="1717" spans="1:30" ht="24.95" customHeight="1" x14ac:dyDescent="0.2">
      <c r="A1717" s="55" t="str">
        <f t="shared" si="241"/>
        <v>||||||0</v>
      </c>
      <c r="B1717" s="55" t="str">
        <f t="shared" si="242"/>
        <v>||||0</v>
      </c>
      <c r="C1717" s="61" t="str">
        <f t="shared" si="243"/>
        <v>|0</v>
      </c>
      <c r="D1717" s="31"/>
      <c r="E1717" s="31"/>
      <c r="F1717" s="75" t="str">
        <f t="shared" si="244"/>
        <v>/</v>
      </c>
      <c r="G1717" s="31"/>
      <c r="H1717" s="31"/>
      <c r="I1717" s="75" t="str">
        <f t="shared" si="245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46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7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8"/>
        <v>#N/A</v>
      </c>
      <c r="AC1717" s="3" t="e">
        <f t="shared" si="249"/>
        <v>#N/A</v>
      </c>
      <c r="AD1717" s="62"/>
    </row>
    <row r="1718" spans="1:30" ht="24.95" customHeight="1" x14ac:dyDescent="0.2">
      <c r="A1718" s="55" t="str">
        <f t="shared" si="241"/>
        <v>||||||0</v>
      </c>
      <c r="B1718" s="55" t="str">
        <f t="shared" si="242"/>
        <v>||||0</v>
      </c>
      <c r="C1718" s="61" t="str">
        <f t="shared" si="243"/>
        <v>|0</v>
      </c>
      <c r="D1718" s="31"/>
      <c r="E1718" s="31"/>
      <c r="F1718" s="75" t="str">
        <f t="shared" si="244"/>
        <v>/</v>
      </c>
      <c r="G1718" s="31"/>
      <c r="H1718" s="31"/>
      <c r="I1718" s="75" t="str">
        <f t="shared" si="245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46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7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8"/>
        <v>#N/A</v>
      </c>
      <c r="AC1718" s="3" t="e">
        <f t="shared" si="249"/>
        <v>#N/A</v>
      </c>
      <c r="AD1718" s="62"/>
    </row>
    <row r="1719" spans="1:30" ht="24.95" customHeight="1" x14ac:dyDescent="0.2">
      <c r="A1719" s="55" t="str">
        <f t="shared" si="241"/>
        <v>||||||0</v>
      </c>
      <c r="B1719" s="55" t="str">
        <f t="shared" si="242"/>
        <v>||||0</v>
      </c>
      <c r="C1719" s="61" t="str">
        <f t="shared" si="243"/>
        <v>|0</v>
      </c>
      <c r="D1719" s="31"/>
      <c r="E1719" s="31"/>
      <c r="F1719" s="75" t="str">
        <f t="shared" si="244"/>
        <v>/</v>
      </c>
      <c r="G1719" s="31"/>
      <c r="H1719" s="31"/>
      <c r="I1719" s="75" t="str">
        <f t="shared" si="245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46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7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8"/>
        <v>#N/A</v>
      </c>
      <c r="AC1719" s="3" t="e">
        <f t="shared" si="249"/>
        <v>#N/A</v>
      </c>
      <c r="AD1719" s="62"/>
    </row>
    <row r="1720" spans="1:30" ht="24.95" customHeight="1" x14ac:dyDescent="0.2">
      <c r="A1720" s="55" t="str">
        <f t="shared" si="241"/>
        <v>||||||0</v>
      </c>
      <c r="B1720" s="55" t="str">
        <f t="shared" si="242"/>
        <v>||||0</v>
      </c>
      <c r="C1720" s="61" t="str">
        <f t="shared" si="243"/>
        <v>|0</v>
      </c>
      <c r="D1720" s="31"/>
      <c r="E1720" s="31"/>
      <c r="F1720" s="75" t="str">
        <f t="shared" si="244"/>
        <v>/</v>
      </c>
      <c r="G1720" s="31"/>
      <c r="H1720" s="31"/>
      <c r="I1720" s="75" t="str">
        <f t="shared" si="245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46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7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8"/>
        <v>#N/A</v>
      </c>
      <c r="AC1720" s="3" t="e">
        <f t="shared" si="249"/>
        <v>#N/A</v>
      </c>
      <c r="AD1720" s="62"/>
    </row>
    <row r="1721" spans="1:30" ht="24.95" customHeight="1" x14ac:dyDescent="0.2">
      <c r="A1721" s="55" t="str">
        <f t="shared" si="241"/>
        <v>||||||0</v>
      </c>
      <c r="B1721" s="55" t="str">
        <f t="shared" si="242"/>
        <v>||||0</v>
      </c>
      <c r="C1721" s="61" t="str">
        <f t="shared" si="243"/>
        <v>|0</v>
      </c>
      <c r="D1721" s="31"/>
      <c r="E1721" s="31"/>
      <c r="F1721" s="75" t="str">
        <f t="shared" si="244"/>
        <v>/</v>
      </c>
      <c r="G1721" s="31"/>
      <c r="H1721" s="31"/>
      <c r="I1721" s="75" t="str">
        <f t="shared" si="245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46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7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8"/>
        <v>#N/A</v>
      </c>
      <c r="AC1721" s="3" t="e">
        <f t="shared" si="249"/>
        <v>#N/A</v>
      </c>
      <c r="AD1721" s="62"/>
    </row>
    <row r="1722" spans="1:30" ht="24.95" customHeight="1" x14ac:dyDescent="0.2">
      <c r="A1722" s="55" t="str">
        <f t="shared" si="241"/>
        <v>||||||0</v>
      </c>
      <c r="B1722" s="55" t="str">
        <f t="shared" si="242"/>
        <v>||||0</v>
      </c>
      <c r="C1722" s="61" t="str">
        <f t="shared" si="243"/>
        <v>|0</v>
      </c>
      <c r="D1722" s="31"/>
      <c r="E1722" s="31"/>
      <c r="F1722" s="75" t="str">
        <f t="shared" si="244"/>
        <v>/</v>
      </c>
      <c r="G1722" s="31"/>
      <c r="H1722" s="31"/>
      <c r="I1722" s="75" t="str">
        <f t="shared" si="245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46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7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8"/>
        <v>#N/A</v>
      </c>
      <c r="AC1722" s="3" t="e">
        <f t="shared" si="249"/>
        <v>#N/A</v>
      </c>
      <c r="AD1722" s="62"/>
    </row>
    <row r="1723" spans="1:30" ht="24.95" customHeight="1" x14ac:dyDescent="0.2">
      <c r="A1723" s="55" t="str">
        <f t="shared" si="241"/>
        <v>||||||0</v>
      </c>
      <c r="B1723" s="55" t="str">
        <f t="shared" si="242"/>
        <v>||||0</v>
      </c>
      <c r="C1723" s="61" t="str">
        <f t="shared" si="243"/>
        <v>|0</v>
      </c>
      <c r="D1723" s="31"/>
      <c r="E1723" s="31"/>
      <c r="F1723" s="75" t="str">
        <f t="shared" si="244"/>
        <v>/</v>
      </c>
      <c r="G1723" s="31"/>
      <c r="H1723" s="31"/>
      <c r="I1723" s="75" t="str">
        <f t="shared" si="245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46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7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8"/>
        <v>#N/A</v>
      </c>
      <c r="AC1723" s="3" t="e">
        <f t="shared" si="249"/>
        <v>#N/A</v>
      </c>
      <c r="AD1723" s="62"/>
    </row>
    <row r="1724" spans="1:30" ht="24.95" customHeight="1" x14ac:dyDescent="0.2">
      <c r="A1724" s="55" t="str">
        <f t="shared" si="241"/>
        <v>||||||0</v>
      </c>
      <c r="B1724" s="55" t="str">
        <f t="shared" si="242"/>
        <v>||||0</v>
      </c>
      <c r="C1724" s="61" t="str">
        <f t="shared" si="243"/>
        <v>|0</v>
      </c>
      <c r="D1724" s="31"/>
      <c r="E1724" s="31"/>
      <c r="F1724" s="75" t="str">
        <f t="shared" si="244"/>
        <v>/</v>
      </c>
      <c r="G1724" s="31"/>
      <c r="H1724" s="31"/>
      <c r="I1724" s="75" t="str">
        <f t="shared" si="245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46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7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8"/>
        <v>#N/A</v>
      </c>
      <c r="AC1724" s="3" t="e">
        <f t="shared" si="249"/>
        <v>#N/A</v>
      </c>
      <c r="AD1724" s="62"/>
    </row>
    <row r="1725" spans="1:30" ht="24.95" customHeight="1" x14ac:dyDescent="0.2">
      <c r="A1725" s="55" t="str">
        <f t="shared" si="241"/>
        <v>||||||0</v>
      </c>
      <c r="B1725" s="55" t="str">
        <f t="shared" si="242"/>
        <v>||||0</v>
      </c>
      <c r="C1725" s="61" t="str">
        <f t="shared" si="243"/>
        <v>|0</v>
      </c>
      <c r="D1725" s="31"/>
      <c r="E1725" s="31"/>
      <c r="F1725" s="75" t="str">
        <f t="shared" si="244"/>
        <v>/</v>
      </c>
      <c r="G1725" s="31"/>
      <c r="H1725" s="31"/>
      <c r="I1725" s="75" t="str">
        <f t="shared" si="245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46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7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8"/>
        <v>#N/A</v>
      </c>
      <c r="AC1725" s="3" t="e">
        <f t="shared" si="249"/>
        <v>#N/A</v>
      </c>
      <c r="AD1725" s="62"/>
    </row>
    <row r="1726" spans="1:30" ht="24.95" customHeight="1" x14ac:dyDescent="0.2">
      <c r="A1726" s="55" t="str">
        <f t="shared" si="241"/>
        <v>||||||0</v>
      </c>
      <c r="B1726" s="55" t="str">
        <f t="shared" si="242"/>
        <v>||||0</v>
      </c>
      <c r="C1726" s="61" t="str">
        <f t="shared" si="243"/>
        <v>|0</v>
      </c>
      <c r="D1726" s="31"/>
      <c r="E1726" s="31"/>
      <c r="F1726" s="75" t="str">
        <f t="shared" si="244"/>
        <v>/</v>
      </c>
      <c r="G1726" s="31"/>
      <c r="H1726" s="31"/>
      <c r="I1726" s="75" t="str">
        <f t="shared" si="245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46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7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8"/>
        <v>#N/A</v>
      </c>
      <c r="AC1726" s="3" t="e">
        <f t="shared" si="249"/>
        <v>#N/A</v>
      </c>
      <c r="AD1726" s="62"/>
    </row>
    <row r="1727" spans="1:30" ht="24.95" customHeight="1" x14ac:dyDescent="0.2">
      <c r="A1727" s="55" t="str">
        <f t="shared" si="241"/>
        <v>||||||0</v>
      </c>
      <c r="B1727" s="55" t="str">
        <f t="shared" si="242"/>
        <v>||||0</v>
      </c>
      <c r="C1727" s="61" t="str">
        <f t="shared" si="243"/>
        <v>|0</v>
      </c>
      <c r="D1727" s="31"/>
      <c r="E1727" s="31"/>
      <c r="F1727" s="75" t="str">
        <f t="shared" si="244"/>
        <v>/</v>
      </c>
      <c r="G1727" s="31"/>
      <c r="H1727" s="31"/>
      <c r="I1727" s="75" t="str">
        <f t="shared" si="245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46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7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8"/>
        <v>#N/A</v>
      </c>
      <c r="AC1727" s="3" t="e">
        <f t="shared" si="249"/>
        <v>#N/A</v>
      </c>
      <c r="AD1727" s="62"/>
    </row>
    <row r="1728" spans="1:30" ht="24.95" customHeight="1" x14ac:dyDescent="0.2">
      <c r="A1728" s="55" t="str">
        <f t="shared" si="241"/>
        <v>||||||0</v>
      </c>
      <c r="B1728" s="55" t="str">
        <f t="shared" si="242"/>
        <v>||||0</v>
      </c>
      <c r="C1728" s="61" t="str">
        <f t="shared" si="243"/>
        <v>|0</v>
      </c>
      <c r="D1728" s="31"/>
      <c r="E1728" s="31"/>
      <c r="F1728" s="75" t="str">
        <f t="shared" si="244"/>
        <v>/</v>
      </c>
      <c r="G1728" s="31"/>
      <c r="H1728" s="31"/>
      <c r="I1728" s="75" t="str">
        <f t="shared" si="245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46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7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8"/>
        <v>#N/A</v>
      </c>
      <c r="AC1728" s="3" t="e">
        <f t="shared" si="249"/>
        <v>#N/A</v>
      </c>
      <c r="AD1728" s="62"/>
    </row>
    <row r="1729" spans="1:30" ht="24.95" customHeight="1" x14ac:dyDescent="0.2">
      <c r="A1729" s="55" t="str">
        <f t="shared" si="241"/>
        <v>||||||0</v>
      </c>
      <c r="B1729" s="55" t="str">
        <f t="shared" si="242"/>
        <v>||||0</v>
      </c>
      <c r="C1729" s="61" t="str">
        <f t="shared" si="243"/>
        <v>|0</v>
      </c>
      <c r="D1729" s="31"/>
      <c r="E1729" s="31"/>
      <c r="F1729" s="75" t="str">
        <f t="shared" si="244"/>
        <v>/</v>
      </c>
      <c r="G1729" s="31"/>
      <c r="H1729" s="31"/>
      <c r="I1729" s="75" t="str">
        <f t="shared" si="245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46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7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8"/>
        <v>#N/A</v>
      </c>
      <c r="AC1729" s="3" t="e">
        <f t="shared" si="249"/>
        <v>#N/A</v>
      </c>
      <c r="AD1729" s="62"/>
    </row>
    <row r="1730" spans="1:30" ht="24.95" customHeight="1" x14ac:dyDescent="0.2">
      <c r="A1730" s="55" t="str">
        <f t="shared" si="241"/>
        <v>||||||0</v>
      </c>
      <c r="B1730" s="55" t="str">
        <f t="shared" si="242"/>
        <v>||||0</v>
      </c>
      <c r="C1730" s="61" t="str">
        <f t="shared" si="243"/>
        <v>|0</v>
      </c>
      <c r="D1730" s="31"/>
      <c r="E1730" s="31"/>
      <c r="F1730" s="75" t="str">
        <f t="shared" si="244"/>
        <v>/</v>
      </c>
      <c r="G1730" s="31"/>
      <c r="H1730" s="31"/>
      <c r="I1730" s="75" t="str">
        <f t="shared" si="245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46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7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8"/>
        <v>#N/A</v>
      </c>
      <c r="AC1730" s="3" t="e">
        <f t="shared" si="249"/>
        <v>#N/A</v>
      </c>
      <c r="AD1730" s="62"/>
    </row>
    <row r="1731" spans="1:30" ht="24.95" customHeight="1" x14ac:dyDescent="0.2">
      <c r="A1731" s="55" t="str">
        <f t="shared" si="241"/>
        <v>||||||0</v>
      </c>
      <c r="B1731" s="55" t="str">
        <f t="shared" si="242"/>
        <v>||||0</v>
      </c>
      <c r="C1731" s="61" t="str">
        <f t="shared" si="243"/>
        <v>|0</v>
      </c>
      <c r="D1731" s="31"/>
      <c r="E1731" s="31"/>
      <c r="F1731" s="75" t="str">
        <f t="shared" si="244"/>
        <v>/</v>
      </c>
      <c r="G1731" s="31"/>
      <c r="H1731" s="31"/>
      <c r="I1731" s="75" t="str">
        <f t="shared" si="245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46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7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8"/>
        <v>#N/A</v>
      </c>
      <c r="AC1731" s="3" t="e">
        <f t="shared" si="249"/>
        <v>#N/A</v>
      </c>
      <c r="AD1731" s="62"/>
    </row>
    <row r="1732" spans="1:30" ht="24.95" customHeight="1" x14ac:dyDescent="0.2">
      <c r="A1732" s="55" t="str">
        <f t="shared" si="241"/>
        <v>||||||0</v>
      </c>
      <c r="B1732" s="55" t="str">
        <f t="shared" si="242"/>
        <v>||||0</v>
      </c>
      <c r="C1732" s="61" t="str">
        <f t="shared" si="243"/>
        <v>|0</v>
      </c>
      <c r="D1732" s="31"/>
      <c r="E1732" s="31"/>
      <c r="F1732" s="75" t="str">
        <f t="shared" si="244"/>
        <v>/</v>
      </c>
      <c r="G1732" s="31"/>
      <c r="H1732" s="31"/>
      <c r="I1732" s="75" t="str">
        <f t="shared" si="245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46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7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8"/>
        <v>#N/A</v>
      </c>
      <c r="AC1732" s="3" t="e">
        <f t="shared" si="249"/>
        <v>#N/A</v>
      </c>
      <c r="AD1732" s="62"/>
    </row>
    <row r="1733" spans="1:30" ht="24.95" customHeight="1" x14ac:dyDescent="0.2">
      <c r="A1733" s="55" t="str">
        <f t="shared" ref="A1733:A1796" si="250">D1733&amp;"|"&amp;E1733&amp;"|"&amp;G1733&amp;"|"&amp;H1733&amp;"|"&amp;L1733&amp;"|"&amp;N1733&amp;"|"&amp;U1733</f>
        <v>||||||0</v>
      </c>
      <c r="B1733" s="55" t="str">
        <f t="shared" ref="B1733:B1796" si="251">D1733&amp;"|"&amp;E1733&amp;"|"&amp;G1733&amp;"|"&amp;H1733&amp;"|"&amp;X1733</f>
        <v>||||0</v>
      </c>
      <c r="C1733" s="61" t="str">
        <f t="shared" ref="C1733:C1796" si="252">E1733&amp;"|"&amp;X1733</f>
        <v>|0</v>
      </c>
      <c r="D1733" s="31"/>
      <c r="E1733" s="31"/>
      <c r="F1733" s="75" t="str">
        <f t="shared" ref="F1733:F1796" si="253">G1733&amp;"/"&amp;H1733</f>
        <v>/</v>
      </c>
      <c r="G1733" s="31"/>
      <c r="H1733" s="31"/>
      <c r="I1733" s="75" t="str">
        <f t="shared" ref="I1733:I1796" si="254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55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56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7">IF(X1733&lt;&gt;"Liquidação Cancelada",Y1733-Z1733,"Liquidação Cancelada")</f>
        <v>#N/A</v>
      </c>
      <c r="AC1733" s="3" t="e">
        <f t="shared" ref="AC1733:AC1796" si="258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50"/>
        <v>||||||0</v>
      </c>
      <c r="B1734" s="55" t="str">
        <f t="shared" si="251"/>
        <v>||||0</v>
      </c>
      <c r="C1734" s="61" t="str">
        <f t="shared" si="252"/>
        <v>|0</v>
      </c>
      <c r="D1734" s="31"/>
      <c r="E1734" s="31"/>
      <c r="F1734" s="75" t="str">
        <f t="shared" si="253"/>
        <v>/</v>
      </c>
      <c r="G1734" s="31"/>
      <c r="H1734" s="31"/>
      <c r="I1734" s="75" t="str">
        <f t="shared" si="254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55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56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7"/>
        <v>#N/A</v>
      </c>
      <c r="AC1734" s="3" t="e">
        <f t="shared" si="258"/>
        <v>#N/A</v>
      </c>
      <c r="AD1734" s="62"/>
    </row>
    <row r="1735" spans="1:30" ht="24.95" customHeight="1" x14ac:dyDescent="0.2">
      <c r="A1735" s="55" t="str">
        <f t="shared" si="250"/>
        <v>||||||0</v>
      </c>
      <c r="B1735" s="55" t="str">
        <f t="shared" si="251"/>
        <v>||||0</v>
      </c>
      <c r="C1735" s="61" t="str">
        <f t="shared" si="252"/>
        <v>|0</v>
      </c>
      <c r="D1735" s="31"/>
      <c r="E1735" s="31"/>
      <c r="F1735" s="75" t="str">
        <f t="shared" si="253"/>
        <v>/</v>
      </c>
      <c r="G1735" s="31"/>
      <c r="H1735" s="31"/>
      <c r="I1735" s="75" t="str">
        <f t="shared" si="254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55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56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7"/>
        <v>#N/A</v>
      </c>
      <c r="AC1735" s="3" t="e">
        <f t="shared" si="258"/>
        <v>#N/A</v>
      </c>
      <c r="AD1735" s="62"/>
    </row>
    <row r="1736" spans="1:30" ht="24.95" customHeight="1" x14ac:dyDescent="0.2">
      <c r="A1736" s="55" t="str">
        <f t="shared" si="250"/>
        <v>||||||0</v>
      </c>
      <c r="B1736" s="55" t="str">
        <f t="shared" si="251"/>
        <v>||||0</v>
      </c>
      <c r="C1736" s="61" t="str">
        <f t="shared" si="252"/>
        <v>|0</v>
      </c>
      <c r="D1736" s="31"/>
      <c r="E1736" s="31"/>
      <c r="F1736" s="75" t="str">
        <f t="shared" si="253"/>
        <v>/</v>
      </c>
      <c r="G1736" s="31"/>
      <c r="H1736" s="31"/>
      <c r="I1736" s="75" t="str">
        <f t="shared" si="254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55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56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7"/>
        <v>#N/A</v>
      </c>
      <c r="AC1736" s="3" t="e">
        <f t="shared" si="258"/>
        <v>#N/A</v>
      </c>
      <c r="AD1736" s="62"/>
    </row>
    <row r="1737" spans="1:30" ht="24.95" customHeight="1" x14ac:dyDescent="0.2">
      <c r="A1737" s="55" t="str">
        <f t="shared" si="250"/>
        <v>||||||0</v>
      </c>
      <c r="B1737" s="55" t="str">
        <f t="shared" si="251"/>
        <v>||||0</v>
      </c>
      <c r="C1737" s="61" t="str">
        <f t="shared" si="252"/>
        <v>|0</v>
      </c>
      <c r="D1737" s="31"/>
      <c r="E1737" s="31"/>
      <c r="F1737" s="75" t="str">
        <f t="shared" si="253"/>
        <v>/</v>
      </c>
      <c r="G1737" s="31"/>
      <c r="H1737" s="31"/>
      <c r="I1737" s="75" t="str">
        <f t="shared" si="254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55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56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7"/>
        <v>#N/A</v>
      </c>
      <c r="AC1737" s="3" t="e">
        <f t="shared" si="258"/>
        <v>#N/A</v>
      </c>
      <c r="AD1737" s="62"/>
    </row>
    <row r="1738" spans="1:30" ht="24.95" customHeight="1" x14ac:dyDescent="0.2">
      <c r="A1738" s="55" t="str">
        <f t="shared" si="250"/>
        <v>||||||0</v>
      </c>
      <c r="B1738" s="55" t="str">
        <f t="shared" si="251"/>
        <v>||||0</v>
      </c>
      <c r="C1738" s="61" t="str">
        <f t="shared" si="252"/>
        <v>|0</v>
      </c>
      <c r="D1738" s="31"/>
      <c r="E1738" s="31"/>
      <c r="F1738" s="75" t="str">
        <f t="shared" si="253"/>
        <v>/</v>
      </c>
      <c r="G1738" s="31"/>
      <c r="H1738" s="31"/>
      <c r="I1738" s="75" t="str">
        <f t="shared" si="254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55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56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7"/>
        <v>#N/A</v>
      </c>
      <c r="AC1738" s="3" t="e">
        <f t="shared" si="258"/>
        <v>#N/A</v>
      </c>
      <c r="AD1738" s="62"/>
    </row>
    <row r="1739" spans="1:30" ht="24.95" customHeight="1" x14ac:dyDescent="0.2">
      <c r="A1739" s="55" t="str">
        <f t="shared" si="250"/>
        <v>||||||0</v>
      </c>
      <c r="B1739" s="55" t="str">
        <f t="shared" si="251"/>
        <v>||||0</v>
      </c>
      <c r="C1739" s="61" t="str">
        <f t="shared" si="252"/>
        <v>|0</v>
      </c>
      <c r="D1739" s="31"/>
      <c r="E1739" s="31"/>
      <c r="F1739" s="75" t="str">
        <f t="shared" si="253"/>
        <v>/</v>
      </c>
      <c r="G1739" s="31"/>
      <c r="H1739" s="31"/>
      <c r="I1739" s="75" t="str">
        <f t="shared" si="254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55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56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7"/>
        <v>#N/A</v>
      </c>
      <c r="AC1739" s="3" t="e">
        <f t="shared" si="258"/>
        <v>#N/A</v>
      </c>
      <c r="AD1739" s="62"/>
    </row>
    <row r="1740" spans="1:30" ht="24.95" customHeight="1" x14ac:dyDescent="0.2">
      <c r="A1740" s="55" t="str">
        <f t="shared" si="250"/>
        <v>||||||0</v>
      </c>
      <c r="B1740" s="55" t="str">
        <f t="shared" si="251"/>
        <v>||||0</v>
      </c>
      <c r="C1740" s="61" t="str">
        <f t="shared" si="252"/>
        <v>|0</v>
      </c>
      <c r="D1740" s="31"/>
      <c r="E1740" s="31"/>
      <c r="F1740" s="75" t="str">
        <f t="shared" si="253"/>
        <v>/</v>
      </c>
      <c r="G1740" s="31"/>
      <c r="H1740" s="31"/>
      <c r="I1740" s="75" t="str">
        <f t="shared" si="254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55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56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7"/>
        <v>#N/A</v>
      </c>
      <c r="AC1740" s="3" t="e">
        <f t="shared" si="258"/>
        <v>#N/A</v>
      </c>
      <c r="AD1740" s="62"/>
    </row>
    <row r="1741" spans="1:30" ht="24.95" customHeight="1" x14ac:dyDescent="0.2">
      <c r="A1741" s="55" t="str">
        <f t="shared" si="250"/>
        <v>||||||0</v>
      </c>
      <c r="B1741" s="55" t="str">
        <f t="shared" si="251"/>
        <v>||||0</v>
      </c>
      <c r="C1741" s="61" t="str">
        <f t="shared" si="252"/>
        <v>|0</v>
      </c>
      <c r="D1741" s="31"/>
      <c r="E1741" s="31"/>
      <c r="F1741" s="75" t="str">
        <f t="shared" si="253"/>
        <v>/</v>
      </c>
      <c r="G1741" s="31"/>
      <c r="H1741" s="31"/>
      <c r="I1741" s="75" t="str">
        <f t="shared" si="254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55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56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7"/>
        <v>#N/A</v>
      </c>
      <c r="AC1741" s="3" t="e">
        <f t="shared" si="258"/>
        <v>#N/A</v>
      </c>
      <c r="AD1741" s="62"/>
    </row>
    <row r="1742" spans="1:30" ht="24.95" customHeight="1" x14ac:dyDescent="0.2">
      <c r="A1742" s="55" t="str">
        <f t="shared" si="250"/>
        <v>||||||0</v>
      </c>
      <c r="B1742" s="55" t="str">
        <f t="shared" si="251"/>
        <v>||||0</v>
      </c>
      <c r="C1742" s="61" t="str">
        <f t="shared" si="252"/>
        <v>|0</v>
      </c>
      <c r="D1742" s="31"/>
      <c r="E1742" s="31"/>
      <c r="F1742" s="75" t="str">
        <f t="shared" si="253"/>
        <v>/</v>
      </c>
      <c r="G1742" s="31"/>
      <c r="H1742" s="31"/>
      <c r="I1742" s="75" t="str">
        <f t="shared" si="254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55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56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7"/>
        <v>#N/A</v>
      </c>
      <c r="AC1742" s="3" t="e">
        <f t="shared" si="258"/>
        <v>#N/A</v>
      </c>
      <c r="AD1742" s="62"/>
    </row>
    <row r="1743" spans="1:30" ht="24.95" customHeight="1" x14ac:dyDescent="0.2">
      <c r="A1743" s="55" t="str">
        <f t="shared" si="250"/>
        <v>||||||0</v>
      </c>
      <c r="B1743" s="55" t="str">
        <f t="shared" si="251"/>
        <v>||||0</v>
      </c>
      <c r="C1743" s="61" t="str">
        <f t="shared" si="252"/>
        <v>|0</v>
      </c>
      <c r="D1743" s="31"/>
      <c r="E1743" s="31"/>
      <c r="F1743" s="75" t="str">
        <f t="shared" si="253"/>
        <v>/</v>
      </c>
      <c r="G1743" s="31"/>
      <c r="H1743" s="31"/>
      <c r="I1743" s="75" t="str">
        <f t="shared" si="254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55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56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7"/>
        <v>#N/A</v>
      </c>
      <c r="AC1743" s="3" t="e">
        <f t="shared" si="258"/>
        <v>#N/A</v>
      </c>
      <c r="AD1743" s="62"/>
    </row>
    <row r="1744" spans="1:30" ht="24.95" customHeight="1" x14ac:dyDescent="0.2">
      <c r="A1744" s="55" t="str">
        <f t="shared" si="250"/>
        <v>||||||0</v>
      </c>
      <c r="B1744" s="55" t="str">
        <f t="shared" si="251"/>
        <v>||||0</v>
      </c>
      <c r="C1744" s="61" t="str">
        <f t="shared" si="252"/>
        <v>|0</v>
      </c>
      <c r="D1744" s="31"/>
      <c r="E1744" s="31"/>
      <c r="F1744" s="75" t="str">
        <f t="shared" si="253"/>
        <v>/</v>
      </c>
      <c r="G1744" s="31"/>
      <c r="H1744" s="31"/>
      <c r="I1744" s="75" t="str">
        <f t="shared" si="254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55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56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7"/>
        <v>#N/A</v>
      </c>
      <c r="AC1744" s="3" t="e">
        <f t="shared" si="258"/>
        <v>#N/A</v>
      </c>
      <c r="AD1744" s="62"/>
    </row>
    <row r="1745" spans="1:30" ht="24.95" customHeight="1" x14ac:dyDescent="0.2">
      <c r="A1745" s="55" t="str">
        <f t="shared" si="250"/>
        <v>||||||0</v>
      </c>
      <c r="B1745" s="55" t="str">
        <f t="shared" si="251"/>
        <v>||||0</v>
      </c>
      <c r="C1745" s="61" t="str">
        <f t="shared" si="252"/>
        <v>|0</v>
      </c>
      <c r="D1745" s="31"/>
      <c r="E1745" s="31"/>
      <c r="F1745" s="75" t="str">
        <f t="shared" si="253"/>
        <v>/</v>
      </c>
      <c r="G1745" s="31"/>
      <c r="H1745" s="31"/>
      <c r="I1745" s="75" t="str">
        <f t="shared" si="254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55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56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7"/>
        <v>#N/A</v>
      </c>
      <c r="AC1745" s="3" t="e">
        <f t="shared" si="258"/>
        <v>#N/A</v>
      </c>
      <c r="AD1745" s="62"/>
    </row>
    <row r="1746" spans="1:30" ht="24.95" customHeight="1" x14ac:dyDescent="0.2">
      <c r="A1746" s="55" t="str">
        <f t="shared" si="250"/>
        <v>||||||0</v>
      </c>
      <c r="B1746" s="55" t="str">
        <f t="shared" si="251"/>
        <v>||||0</v>
      </c>
      <c r="C1746" s="61" t="str">
        <f t="shared" si="252"/>
        <v>|0</v>
      </c>
      <c r="D1746" s="31"/>
      <c r="E1746" s="31"/>
      <c r="F1746" s="75" t="str">
        <f t="shared" si="253"/>
        <v>/</v>
      </c>
      <c r="G1746" s="31"/>
      <c r="H1746" s="31"/>
      <c r="I1746" s="75" t="str">
        <f t="shared" si="254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55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56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7"/>
        <v>#N/A</v>
      </c>
      <c r="AC1746" s="3" t="e">
        <f t="shared" si="258"/>
        <v>#N/A</v>
      </c>
      <c r="AD1746" s="62"/>
    </row>
    <row r="1747" spans="1:30" ht="24.95" customHeight="1" x14ac:dyDescent="0.2">
      <c r="A1747" s="55" t="str">
        <f t="shared" si="250"/>
        <v>||||||0</v>
      </c>
      <c r="B1747" s="55" t="str">
        <f t="shared" si="251"/>
        <v>||||0</v>
      </c>
      <c r="C1747" s="61" t="str">
        <f t="shared" si="252"/>
        <v>|0</v>
      </c>
      <c r="D1747" s="31"/>
      <c r="E1747" s="31"/>
      <c r="F1747" s="75" t="str">
        <f t="shared" si="253"/>
        <v>/</v>
      </c>
      <c r="G1747" s="31"/>
      <c r="H1747" s="31"/>
      <c r="I1747" s="75" t="str">
        <f t="shared" si="254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55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56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7"/>
        <v>#N/A</v>
      </c>
      <c r="AC1747" s="3" t="e">
        <f t="shared" si="258"/>
        <v>#N/A</v>
      </c>
      <c r="AD1747" s="62"/>
    </row>
    <row r="1748" spans="1:30" ht="24.95" customHeight="1" x14ac:dyDescent="0.2">
      <c r="A1748" s="55" t="str">
        <f t="shared" si="250"/>
        <v>||||||0</v>
      </c>
      <c r="B1748" s="55" t="str">
        <f t="shared" si="251"/>
        <v>||||0</v>
      </c>
      <c r="C1748" s="61" t="str">
        <f t="shared" si="252"/>
        <v>|0</v>
      </c>
      <c r="D1748" s="31"/>
      <c r="E1748" s="31"/>
      <c r="F1748" s="75" t="str">
        <f t="shared" si="253"/>
        <v>/</v>
      </c>
      <c r="G1748" s="31"/>
      <c r="H1748" s="31"/>
      <c r="I1748" s="75" t="str">
        <f t="shared" si="254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55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56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7"/>
        <v>#N/A</v>
      </c>
      <c r="AC1748" s="3" t="e">
        <f t="shared" si="258"/>
        <v>#N/A</v>
      </c>
      <c r="AD1748" s="62"/>
    </row>
    <row r="1749" spans="1:30" ht="24.95" customHeight="1" x14ac:dyDescent="0.2">
      <c r="A1749" s="55" t="str">
        <f t="shared" si="250"/>
        <v>||||||0</v>
      </c>
      <c r="B1749" s="55" t="str">
        <f t="shared" si="251"/>
        <v>||||0</v>
      </c>
      <c r="C1749" s="61" t="str">
        <f t="shared" si="252"/>
        <v>|0</v>
      </c>
      <c r="D1749" s="31"/>
      <c r="E1749" s="31"/>
      <c r="F1749" s="75" t="str">
        <f t="shared" si="253"/>
        <v>/</v>
      </c>
      <c r="G1749" s="31"/>
      <c r="H1749" s="31"/>
      <c r="I1749" s="75" t="str">
        <f t="shared" si="254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55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56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7"/>
        <v>#N/A</v>
      </c>
      <c r="AC1749" s="3" t="e">
        <f t="shared" si="258"/>
        <v>#N/A</v>
      </c>
      <c r="AD1749" s="62"/>
    </row>
    <row r="1750" spans="1:30" ht="24.95" customHeight="1" x14ac:dyDescent="0.2">
      <c r="A1750" s="55" t="str">
        <f t="shared" si="250"/>
        <v>||||||0</v>
      </c>
      <c r="B1750" s="55" t="str">
        <f t="shared" si="251"/>
        <v>||||0</v>
      </c>
      <c r="C1750" s="61" t="str">
        <f t="shared" si="252"/>
        <v>|0</v>
      </c>
      <c r="D1750" s="31"/>
      <c r="E1750" s="31"/>
      <c r="F1750" s="75" t="str">
        <f t="shared" si="253"/>
        <v>/</v>
      </c>
      <c r="G1750" s="31"/>
      <c r="H1750" s="31"/>
      <c r="I1750" s="75" t="str">
        <f t="shared" si="254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55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56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7"/>
        <v>#N/A</v>
      </c>
      <c r="AC1750" s="3" t="e">
        <f t="shared" si="258"/>
        <v>#N/A</v>
      </c>
      <c r="AD1750" s="62"/>
    </row>
    <row r="1751" spans="1:30" ht="24.95" customHeight="1" x14ac:dyDescent="0.2">
      <c r="A1751" s="55" t="str">
        <f t="shared" si="250"/>
        <v>||||||0</v>
      </c>
      <c r="B1751" s="55" t="str">
        <f t="shared" si="251"/>
        <v>||||0</v>
      </c>
      <c r="C1751" s="61" t="str">
        <f t="shared" si="252"/>
        <v>|0</v>
      </c>
      <c r="D1751" s="31"/>
      <c r="E1751" s="31"/>
      <c r="F1751" s="75" t="str">
        <f t="shared" si="253"/>
        <v>/</v>
      </c>
      <c r="G1751" s="31"/>
      <c r="H1751" s="31"/>
      <c r="I1751" s="75" t="str">
        <f t="shared" si="254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55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56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7"/>
        <v>#N/A</v>
      </c>
      <c r="AC1751" s="3" t="e">
        <f t="shared" si="258"/>
        <v>#N/A</v>
      </c>
      <c r="AD1751" s="62"/>
    </row>
    <row r="1752" spans="1:30" ht="24.95" customHeight="1" x14ac:dyDescent="0.2">
      <c r="A1752" s="55" t="str">
        <f t="shared" si="250"/>
        <v>||||||0</v>
      </c>
      <c r="B1752" s="55" t="str">
        <f t="shared" si="251"/>
        <v>||||0</v>
      </c>
      <c r="C1752" s="61" t="str">
        <f t="shared" si="252"/>
        <v>|0</v>
      </c>
      <c r="D1752" s="31"/>
      <c r="E1752" s="31"/>
      <c r="F1752" s="75" t="str">
        <f t="shared" si="253"/>
        <v>/</v>
      </c>
      <c r="G1752" s="31"/>
      <c r="H1752" s="31"/>
      <c r="I1752" s="75" t="str">
        <f t="shared" si="254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55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56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7"/>
        <v>#N/A</v>
      </c>
      <c r="AC1752" s="3" t="e">
        <f t="shared" si="258"/>
        <v>#N/A</v>
      </c>
      <c r="AD1752" s="62"/>
    </row>
    <row r="1753" spans="1:30" ht="24.95" customHeight="1" x14ac:dyDescent="0.2">
      <c r="A1753" s="55" t="str">
        <f t="shared" si="250"/>
        <v>||||||0</v>
      </c>
      <c r="B1753" s="55" t="str">
        <f t="shared" si="251"/>
        <v>||||0</v>
      </c>
      <c r="C1753" s="61" t="str">
        <f t="shared" si="252"/>
        <v>|0</v>
      </c>
      <c r="D1753" s="31"/>
      <c r="E1753" s="31"/>
      <c r="F1753" s="75" t="str">
        <f t="shared" si="253"/>
        <v>/</v>
      </c>
      <c r="G1753" s="31"/>
      <c r="H1753" s="31"/>
      <c r="I1753" s="75" t="str">
        <f t="shared" si="254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55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56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7"/>
        <v>#N/A</v>
      </c>
      <c r="AC1753" s="3" t="e">
        <f t="shared" si="258"/>
        <v>#N/A</v>
      </c>
      <c r="AD1753" s="62"/>
    </row>
    <row r="1754" spans="1:30" ht="24.95" customHeight="1" x14ac:dyDescent="0.2">
      <c r="A1754" s="55" t="str">
        <f t="shared" si="250"/>
        <v>||||||0</v>
      </c>
      <c r="B1754" s="55" t="str">
        <f t="shared" si="251"/>
        <v>||||0</v>
      </c>
      <c r="C1754" s="61" t="str">
        <f t="shared" si="252"/>
        <v>|0</v>
      </c>
      <c r="D1754" s="31"/>
      <c r="E1754" s="31"/>
      <c r="F1754" s="75" t="str">
        <f t="shared" si="253"/>
        <v>/</v>
      </c>
      <c r="G1754" s="31"/>
      <c r="H1754" s="31"/>
      <c r="I1754" s="75" t="str">
        <f t="shared" si="254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55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56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7"/>
        <v>#N/A</v>
      </c>
      <c r="AC1754" s="3" t="e">
        <f t="shared" si="258"/>
        <v>#N/A</v>
      </c>
      <c r="AD1754" s="62"/>
    </row>
    <row r="1755" spans="1:30" ht="24.95" customHeight="1" x14ac:dyDescent="0.2">
      <c r="A1755" s="55" t="str">
        <f t="shared" si="250"/>
        <v>||||||0</v>
      </c>
      <c r="B1755" s="55" t="str">
        <f t="shared" si="251"/>
        <v>||||0</v>
      </c>
      <c r="C1755" s="61" t="str">
        <f t="shared" si="252"/>
        <v>|0</v>
      </c>
      <c r="D1755" s="31"/>
      <c r="E1755" s="31"/>
      <c r="F1755" s="75" t="str">
        <f t="shared" si="253"/>
        <v>/</v>
      </c>
      <c r="G1755" s="31"/>
      <c r="H1755" s="31"/>
      <c r="I1755" s="75" t="str">
        <f t="shared" si="254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55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56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7"/>
        <v>#N/A</v>
      </c>
      <c r="AC1755" s="3" t="e">
        <f t="shared" si="258"/>
        <v>#N/A</v>
      </c>
      <c r="AD1755" s="62"/>
    </row>
    <row r="1756" spans="1:30" ht="24.95" customHeight="1" x14ac:dyDescent="0.2">
      <c r="A1756" s="55" t="str">
        <f t="shared" si="250"/>
        <v>||||||0</v>
      </c>
      <c r="B1756" s="55" t="str">
        <f t="shared" si="251"/>
        <v>||||0</v>
      </c>
      <c r="C1756" s="61" t="str">
        <f t="shared" si="252"/>
        <v>|0</v>
      </c>
      <c r="D1756" s="31"/>
      <c r="E1756" s="31"/>
      <c r="F1756" s="75" t="str">
        <f t="shared" si="253"/>
        <v>/</v>
      </c>
      <c r="G1756" s="31"/>
      <c r="H1756" s="31"/>
      <c r="I1756" s="75" t="str">
        <f t="shared" si="254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55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56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7"/>
        <v>#N/A</v>
      </c>
      <c r="AC1756" s="3" t="e">
        <f t="shared" si="258"/>
        <v>#N/A</v>
      </c>
      <c r="AD1756" s="62"/>
    </row>
    <row r="1757" spans="1:30" ht="24.95" customHeight="1" x14ac:dyDescent="0.2">
      <c r="A1757" s="55" t="str">
        <f t="shared" si="250"/>
        <v>||||||0</v>
      </c>
      <c r="B1757" s="55" t="str">
        <f t="shared" si="251"/>
        <v>||||0</v>
      </c>
      <c r="C1757" s="61" t="str">
        <f t="shared" si="252"/>
        <v>|0</v>
      </c>
      <c r="D1757" s="31"/>
      <c r="E1757" s="31"/>
      <c r="F1757" s="75" t="str">
        <f t="shared" si="253"/>
        <v>/</v>
      </c>
      <c r="G1757" s="31"/>
      <c r="H1757" s="31"/>
      <c r="I1757" s="75" t="str">
        <f t="shared" si="254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55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56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7"/>
        <v>#N/A</v>
      </c>
      <c r="AC1757" s="3" t="e">
        <f t="shared" si="258"/>
        <v>#N/A</v>
      </c>
      <c r="AD1757" s="62"/>
    </row>
    <row r="1758" spans="1:30" ht="24.95" customHeight="1" x14ac:dyDescent="0.2">
      <c r="A1758" s="55" t="str">
        <f t="shared" si="250"/>
        <v>||||||0</v>
      </c>
      <c r="B1758" s="55" t="str">
        <f t="shared" si="251"/>
        <v>||||0</v>
      </c>
      <c r="C1758" s="61" t="str">
        <f t="shared" si="252"/>
        <v>|0</v>
      </c>
      <c r="D1758" s="31"/>
      <c r="E1758" s="31"/>
      <c r="F1758" s="75" t="str">
        <f t="shared" si="253"/>
        <v>/</v>
      </c>
      <c r="G1758" s="31"/>
      <c r="H1758" s="31"/>
      <c r="I1758" s="75" t="str">
        <f t="shared" si="254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55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56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7"/>
        <v>#N/A</v>
      </c>
      <c r="AC1758" s="3" t="e">
        <f t="shared" si="258"/>
        <v>#N/A</v>
      </c>
      <c r="AD1758" s="62"/>
    </row>
    <row r="1759" spans="1:30" ht="24.95" customHeight="1" x14ac:dyDescent="0.2">
      <c r="A1759" s="55" t="str">
        <f t="shared" si="250"/>
        <v>||||||0</v>
      </c>
      <c r="B1759" s="55" t="str">
        <f t="shared" si="251"/>
        <v>||||0</v>
      </c>
      <c r="C1759" s="61" t="str">
        <f t="shared" si="252"/>
        <v>|0</v>
      </c>
      <c r="D1759" s="31"/>
      <c r="E1759" s="31"/>
      <c r="F1759" s="75" t="str">
        <f t="shared" si="253"/>
        <v>/</v>
      </c>
      <c r="G1759" s="31"/>
      <c r="H1759" s="31"/>
      <c r="I1759" s="75" t="str">
        <f t="shared" si="254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55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56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7"/>
        <v>#N/A</v>
      </c>
      <c r="AC1759" s="3" t="e">
        <f t="shared" si="258"/>
        <v>#N/A</v>
      </c>
      <c r="AD1759" s="62"/>
    </row>
    <row r="1760" spans="1:30" ht="24.95" customHeight="1" x14ac:dyDescent="0.2">
      <c r="A1760" s="55" t="str">
        <f t="shared" si="250"/>
        <v>||||||0</v>
      </c>
      <c r="B1760" s="55" t="str">
        <f t="shared" si="251"/>
        <v>||||0</v>
      </c>
      <c r="C1760" s="61" t="str">
        <f t="shared" si="252"/>
        <v>|0</v>
      </c>
      <c r="D1760" s="31"/>
      <c r="E1760" s="31"/>
      <c r="F1760" s="75" t="str">
        <f t="shared" si="253"/>
        <v>/</v>
      </c>
      <c r="G1760" s="31"/>
      <c r="H1760" s="31"/>
      <c r="I1760" s="75" t="str">
        <f t="shared" si="254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55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56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7"/>
        <v>#N/A</v>
      </c>
      <c r="AC1760" s="3" t="e">
        <f t="shared" si="258"/>
        <v>#N/A</v>
      </c>
      <c r="AD1760" s="62"/>
    </row>
    <row r="1761" spans="1:30" ht="24.95" customHeight="1" x14ac:dyDescent="0.2">
      <c r="A1761" s="55" t="str">
        <f t="shared" si="250"/>
        <v>||||||0</v>
      </c>
      <c r="B1761" s="55" t="str">
        <f t="shared" si="251"/>
        <v>||||0</v>
      </c>
      <c r="C1761" s="61" t="str">
        <f t="shared" si="252"/>
        <v>|0</v>
      </c>
      <c r="D1761" s="31"/>
      <c r="E1761" s="31"/>
      <c r="F1761" s="75" t="str">
        <f t="shared" si="253"/>
        <v>/</v>
      </c>
      <c r="G1761" s="31"/>
      <c r="H1761" s="31"/>
      <c r="I1761" s="75" t="str">
        <f t="shared" si="254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55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56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7"/>
        <v>#N/A</v>
      </c>
      <c r="AC1761" s="3" t="e">
        <f t="shared" si="258"/>
        <v>#N/A</v>
      </c>
      <c r="AD1761" s="62"/>
    </row>
    <row r="1762" spans="1:30" ht="24.95" customHeight="1" x14ac:dyDescent="0.2">
      <c r="A1762" s="55" t="str">
        <f t="shared" si="250"/>
        <v>||||||0</v>
      </c>
      <c r="B1762" s="55" t="str">
        <f t="shared" si="251"/>
        <v>||||0</v>
      </c>
      <c r="C1762" s="61" t="str">
        <f t="shared" si="252"/>
        <v>|0</v>
      </c>
      <c r="D1762" s="31"/>
      <c r="E1762" s="31"/>
      <c r="F1762" s="75" t="str">
        <f t="shared" si="253"/>
        <v>/</v>
      </c>
      <c r="G1762" s="31"/>
      <c r="H1762" s="31"/>
      <c r="I1762" s="75" t="str">
        <f t="shared" si="254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55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56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7"/>
        <v>#N/A</v>
      </c>
      <c r="AC1762" s="3" t="e">
        <f t="shared" si="258"/>
        <v>#N/A</v>
      </c>
      <c r="AD1762" s="62"/>
    </row>
    <row r="1763" spans="1:30" ht="24.95" customHeight="1" x14ac:dyDescent="0.2">
      <c r="A1763" s="55" t="str">
        <f t="shared" si="250"/>
        <v>||||||0</v>
      </c>
      <c r="B1763" s="55" t="str">
        <f t="shared" si="251"/>
        <v>||||0</v>
      </c>
      <c r="C1763" s="61" t="str">
        <f t="shared" si="252"/>
        <v>|0</v>
      </c>
      <c r="D1763" s="31"/>
      <c r="E1763" s="31"/>
      <c r="F1763" s="75" t="str">
        <f t="shared" si="253"/>
        <v>/</v>
      </c>
      <c r="G1763" s="31"/>
      <c r="H1763" s="31"/>
      <c r="I1763" s="75" t="str">
        <f t="shared" si="254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55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56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7"/>
        <v>#N/A</v>
      </c>
      <c r="AC1763" s="3" t="e">
        <f t="shared" si="258"/>
        <v>#N/A</v>
      </c>
      <c r="AD1763" s="62"/>
    </row>
    <row r="1764" spans="1:30" ht="24.95" customHeight="1" x14ac:dyDescent="0.2">
      <c r="A1764" s="55" t="str">
        <f t="shared" si="250"/>
        <v>||||||0</v>
      </c>
      <c r="B1764" s="55" t="str">
        <f t="shared" si="251"/>
        <v>||||0</v>
      </c>
      <c r="C1764" s="61" t="str">
        <f t="shared" si="252"/>
        <v>|0</v>
      </c>
      <c r="D1764" s="31"/>
      <c r="E1764" s="31"/>
      <c r="F1764" s="75" t="str">
        <f t="shared" si="253"/>
        <v>/</v>
      </c>
      <c r="G1764" s="31"/>
      <c r="H1764" s="31"/>
      <c r="I1764" s="75" t="str">
        <f t="shared" si="254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55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56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7"/>
        <v>#N/A</v>
      </c>
      <c r="AC1764" s="3" t="e">
        <f t="shared" si="258"/>
        <v>#N/A</v>
      </c>
      <c r="AD1764" s="62"/>
    </row>
    <row r="1765" spans="1:30" ht="24.95" customHeight="1" x14ac:dyDescent="0.2">
      <c r="A1765" s="55" t="str">
        <f t="shared" si="250"/>
        <v>||||||0</v>
      </c>
      <c r="B1765" s="55" t="str">
        <f t="shared" si="251"/>
        <v>||||0</v>
      </c>
      <c r="C1765" s="61" t="str">
        <f t="shared" si="252"/>
        <v>|0</v>
      </c>
      <c r="D1765" s="31"/>
      <c r="E1765" s="31"/>
      <c r="F1765" s="75" t="str">
        <f t="shared" si="253"/>
        <v>/</v>
      </c>
      <c r="G1765" s="31"/>
      <c r="H1765" s="31"/>
      <c r="I1765" s="75" t="str">
        <f t="shared" si="254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55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56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7"/>
        <v>#N/A</v>
      </c>
      <c r="AC1765" s="3" t="e">
        <f t="shared" si="258"/>
        <v>#N/A</v>
      </c>
      <c r="AD1765" s="62"/>
    </row>
    <row r="1766" spans="1:30" ht="24.95" customHeight="1" x14ac:dyDescent="0.2">
      <c r="A1766" s="55" t="str">
        <f t="shared" si="250"/>
        <v>||||||0</v>
      </c>
      <c r="B1766" s="55" t="str">
        <f t="shared" si="251"/>
        <v>||||0</v>
      </c>
      <c r="C1766" s="61" t="str">
        <f t="shared" si="252"/>
        <v>|0</v>
      </c>
      <c r="D1766" s="31"/>
      <c r="E1766" s="31"/>
      <c r="F1766" s="75" t="str">
        <f t="shared" si="253"/>
        <v>/</v>
      </c>
      <c r="G1766" s="31"/>
      <c r="H1766" s="31"/>
      <c r="I1766" s="75" t="str">
        <f t="shared" si="254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55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56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7"/>
        <v>#N/A</v>
      </c>
      <c r="AC1766" s="3" t="e">
        <f t="shared" si="258"/>
        <v>#N/A</v>
      </c>
      <c r="AD1766" s="62"/>
    </row>
    <row r="1767" spans="1:30" ht="24.95" customHeight="1" x14ac:dyDescent="0.2">
      <c r="A1767" s="55" t="str">
        <f t="shared" si="250"/>
        <v>||||||0</v>
      </c>
      <c r="B1767" s="55" t="str">
        <f t="shared" si="251"/>
        <v>||||0</v>
      </c>
      <c r="C1767" s="61" t="str">
        <f t="shared" si="252"/>
        <v>|0</v>
      </c>
      <c r="D1767" s="31"/>
      <c r="E1767" s="31"/>
      <c r="F1767" s="75" t="str">
        <f t="shared" si="253"/>
        <v>/</v>
      </c>
      <c r="G1767" s="31"/>
      <c r="H1767" s="31"/>
      <c r="I1767" s="75" t="str">
        <f t="shared" si="254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55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56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7"/>
        <v>#N/A</v>
      </c>
      <c r="AC1767" s="3" t="e">
        <f t="shared" si="258"/>
        <v>#N/A</v>
      </c>
      <c r="AD1767" s="62"/>
    </row>
    <row r="1768" spans="1:30" ht="24.95" customHeight="1" x14ac:dyDescent="0.2">
      <c r="A1768" s="55" t="str">
        <f t="shared" si="250"/>
        <v>||||||0</v>
      </c>
      <c r="B1768" s="55" t="str">
        <f t="shared" si="251"/>
        <v>||||0</v>
      </c>
      <c r="C1768" s="61" t="str">
        <f t="shared" si="252"/>
        <v>|0</v>
      </c>
      <c r="D1768" s="31"/>
      <c r="E1768" s="31"/>
      <c r="F1768" s="75" t="str">
        <f t="shared" si="253"/>
        <v>/</v>
      </c>
      <c r="G1768" s="31"/>
      <c r="H1768" s="31"/>
      <c r="I1768" s="75" t="str">
        <f t="shared" si="254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55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56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7"/>
        <v>#N/A</v>
      </c>
      <c r="AC1768" s="3" t="e">
        <f t="shared" si="258"/>
        <v>#N/A</v>
      </c>
      <c r="AD1768" s="62"/>
    </row>
    <row r="1769" spans="1:30" ht="24.95" customHeight="1" x14ac:dyDescent="0.2">
      <c r="A1769" s="55" t="str">
        <f t="shared" si="250"/>
        <v>||||||0</v>
      </c>
      <c r="B1769" s="55" t="str">
        <f t="shared" si="251"/>
        <v>||||0</v>
      </c>
      <c r="C1769" s="61" t="str">
        <f t="shared" si="252"/>
        <v>|0</v>
      </c>
      <c r="D1769" s="31"/>
      <c r="E1769" s="31"/>
      <c r="F1769" s="75" t="str">
        <f t="shared" si="253"/>
        <v>/</v>
      </c>
      <c r="G1769" s="31"/>
      <c r="H1769" s="31"/>
      <c r="I1769" s="75" t="str">
        <f t="shared" si="254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55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56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7"/>
        <v>#N/A</v>
      </c>
      <c r="AC1769" s="3" t="e">
        <f t="shared" si="258"/>
        <v>#N/A</v>
      </c>
      <c r="AD1769" s="62"/>
    </row>
    <row r="1770" spans="1:30" ht="24.95" customHeight="1" x14ac:dyDescent="0.2">
      <c r="A1770" s="55" t="str">
        <f t="shared" si="250"/>
        <v>||||||0</v>
      </c>
      <c r="B1770" s="55" t="str">
        <f t="shared" si="251"/>
        <v>||||0</v>
      </c>
      <c r="C1770" s="61" t="str">
        <f t="shared" si="252"/>
        <v>|0</v>
      </c>
      <c r="D1770" s="31"/>
      <c r="E1770" s="31"/>
      <c r="F1770" s="75" t="str">
        <f t="shared" si="253"/>
        <v>/</v>
      </c>
      <c r="G1770" s="31"/>
      <c r="H1770" s="31"/>
      <c r="I1770" s="75" t="str">
        <f t="shared" si="254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55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56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7"/>
        <v>#N/A</v>
      </c>
      <c r="AC1770" s="3" t="e">
        <f t="shared" si="258"/>
        <v>#N/A</v>
      </c>
      <c r="AD1770" s="62"/>
    </row>
    <row r="1771" spans="1:30" ht="24.95" customHeight="1" x14ac:dyDescent="0.2">
      <c r="A1771" s="55" t="str">
        <f t="shared" si="250"/>
        <v>||||||0</v>
      </c>
      <c r="B1771" s="55" t="str">
        <f t="shared" si="251"/>
        <v>||||0</v>
      </c>
      <c r="C1771" s="61" t="str">
        <f t="shared" si="252"/>
        <v>|0</v>
      </c>
      <c r="D1771" s="31"/>
      <c r="E1771" s="31"/>
      <c r="F1771" s="75" t="str">
        <f t="shared" si="253"/>
        <v>/</v>
      </c>
      <c r="G1771" s="31"/>
      <c r="H1771" s="31"/>
      <c r="I1771" s="75" t="str">
        <f t="shared" si="254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55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56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7"/>
        <v>#N/A</v>
      </c>
      <c r="AC1771" s="3" t="e">
        <f t="shared" si="258"/>
        <v>#N/A</v>
      </c>
      <c r="AD1771" s="62"/>
    </row>
    <row r="1772" spans="1:30" ht="24.95" customHeight="1" x14ac:dyDescent="0.2">
      <c r="A1772" s="55" t="str">
        <f t="shared" si="250"/>
        <v>||||||0</v>
      </c>
      <c r="B1772" s="55" t="str">
        <f t="shared" si="251"/>
        <v>||||0</v>
      </c>
      <c r="C1772" s="61" t="str">
        <f t="shared" si="252"/>
        <v>|0</v>
      </c>
      <c r="D1772" s="31"/>
      <c r="E1772" s="31"/>
      <c r="F1772" s="75" t="str">
        <f t="shared" si="253"/>
        <v>/</v>
      </c>
      <c r="G1772" s="31"/>
      <c r="H1772" s="31"/>
      <c r="I1772" s="75" t="str">
        <f t="shared" si="254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55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56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7"/>
        <v>#N/A</v>
      </c>
      <c r="AC1772" s="3" t="e">
        <f t="shared" si="258"/>
        <v>#N/A</v>
      </c>
      <c r="AD1772" s="62"/>
    </row>
    <row r="1773" spans="1:30" ht="24.95" customHeight="1" x14ac:dyDescent="0.2">
      <c r="A1773" s="55" t="str">
        <f t="shared" si="250"/>
        <v>||||||0</v>
      </c>
      <c r="B1773" s="55" t="str">
        <f t="shared" si="251"/>
        <v>||||0</v>
      </c>
      <c r="C1773" s="61" t="str">
        <f t="shared" si="252"/>
        <v>|0</v>
      </c>
      <c r="D1773" s="31"/>
      <c r="E1773" s="31"/>
      <c r="F1773" s="75" t="str">
        <f t="shared" si="253"/>
        <v>/</v>
      </c>
      <c r="G1773" s="31"/>
      <c r="H1773" s="31"/>
      <c r="I1773" s="75" t="str">
        <f t="shared" si="254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55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56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7"/>
        <v>#N/A</v>
      </c>
      <c r="AC1773" s="3" t="e">
        <f t="shared" si="258"/>
        <v>#N/A</v>
      </c>
      <c r="AD1773" s="62"/>
    </row>
    <row r="1774" spans="1:30" ht="24.95" customHeight="1" x14ac:dyDescent="0.2">
      <c r="A1774" s="55" t="str">
        <f t="shared" si="250"/>
        <v>||||||0</v>
      </c>
      <c r="B1774" s="55" t="str">
        <f t="shared" si="251"/>
        <v>||||0</v>
      </c>
      <c r="C1774" s="61" t="str">
        <f t="shared" si="252"/>
        <v>|0</v>
      </c>
      <c r="D1774" s="31"/>
      <c r="E1774" s="31"/>
      <c r="F1774" s="75" t="str">
        <f t="shared" si="253"/>
        <v>/</v>
      </c>
      <c r="G1774" s="31"/>
      <c r="H1774" s="31"/>
      <c r="I1774" s="75" t="str">
        <f t="shared" si="254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55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56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7"/>
        <v>#N/A</v>
      </c>
      <c r="AC1774" s="3" t="e">
        <f t="shared" si="258"/>
        <v>#N/A</v>
      </c>
      <c r="AD1774" s="62"/>
    </row>
    <row r="1775" spans="1:30" ht="24.95" customHeight="1" x14ac:dyDescent="0.2">
      <c r="A1775" s="55" t="str">
        <f t="shared" si="250"/>
        <v>||||||0</v>
      </c>
      <c r="B1775" s="55" t="str">
        <f t="shared" si="251"/>
        <v>||||0</v>
      </c>
      <c r="C1775" s="61" t="str">
        <f t="shared" si="252"/>
        <v>|0</v>
      </c>
      <c r="D1775" s="31"/>
      <c r="E1775" s="31"/>
      <c r="F1775" s="75" t="str">
        <f t="shared" si="253"/>
        <v>/</v>
      </c>
      <c r="G1775" s="31"/>
      <c r="H1775" s="31"/>
      <c r="I1775" s="75" t="str">
        <f t="shared" si="254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55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56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7"/>
        <v>#N/A</v>
      </c>
      <c r="AC1775" s="3" t="e">
        <f t="shared" si="258"/>
        <v>#N/A</v>
      </c>
      <c r="AD1775" s="62"/>
    </row>
    <row r="1776" spans="1:30" ht="24.95" customHeight="1" x14ac:dyDescent="0.2">
      <c r="A1776" s="55" t="str">
        <f t="shared" si="250"/>
        <v>||||||0</v>
      </c>
      <c r="B1776" s="55" t="str">
        <f t="shared" si="251"/>
        <v>||||0</v>
      </c>
      <c r="C1776" s="61" t="str">
        <f t="shared" si="252"/>
        <v>|0</v>
      </c>
      <c r="D1776" s="31"/>
      <c r="E1776" s="31"/>
      <c r="F1776" s="75" t="str">
        <f t="shared" si="253"/>
        <v>/</v>
      </c>
      <c r="G1776" s="31"/>
      <c r="H1776" s="31"/>
      <c r="I1776" s="75" t="str">
        <f t="shared" si="254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55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56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7"/>
        <v>#N/A</v>
      </c>
      <c r="AC1776" s="3" t="e">
        <f t="shared" si="258"/>
        <v>#N/A</v>
      </c>
      <c r="AD1776" s="62"/>
    </row>
    <row r="1777" spans="1:30" ht="24.95" customHeight="1" x14ac:dyDescent="0.2">
      <c r="A1777" s="55" t="str">
        <f t="shared" si="250"/>
        <v>||||||0</v>
      </c>
      <c r="B1777" s="55" t="str">
        <f t="shared" si="251"/>
        <v>||||0</v>
      </c>
      <c r="C1777" s="61" t="str">
        <f t="shared" si="252"/>
        <v>|0</v>
      </c>
      <c r="D1777" s="31"/>
      <c r="E1777" s="31"/>
      <c r="F1777" s="75" t="str">
        <f t="shared" si="253"/>
        <v>/</v>
      </c>
      <c r="G1777" s="31"/>
      <c r="H1777" s="31"/>
      <c r="I1777" s="75" t="str">
        <f t="shared" si="254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55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56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7"/>
        <v>#N/A</v>
      </c>
      <c r="AC1777" s="3" t="e">
        <f t="shared" si="258"/>
        <v>#N/A</v>
      </c>
      <c r="AD1777" s="62"/>
    </row>
    <row r="1778" spans="1:30" ht="24.95" customHeight="1" x14ac:dyDescent="0.2">
      <c r="A1778" s="55" t="str">
        <f t="shared" si="250"/>
        <v>||||||0</v>
      </c>
      <c r="B1778" s="55" t="str">
        <f t="shared" si="251"/>
        <v>||||0</v>
      </c>
      <c r="C1778" s="61" t="str">
        <f t="shared" si="252"/>
        <v>|0</v>
      </c>
      <c r="D1778" s="31"/>
      <c r="E1778" s="31"/>
      <c r="F1778" s="75" t="str">
        <f t="shared" si="253"/>
        <v>/</v>
      </c>
      <c r="G1778" s="31"/>
      <c r="H1778" s="31"/>
      <c r="I1778" s="75" t="str">
        <f t="shared" si="254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55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56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7"/>
        <v>#N/A</v>
      </c>
      <c r="AC1778" s="3" t="e">
        <f t="shared" si="258"/>
        <v>#N/A</v>
      </c>
      <c r="AD1778" s="62"/>
    </row>
    <row r="1779" spans="1:30" ht="24.95" customHeight="1" x14ac:dyDescent="0.2">
      <c r="A1779" s="55" t="str">
        <f t="shared" si="250"/>
        <v>||||||0</v>
      </c>
      <c r="B1779" s="55" t="str">
        <f t="shared" si="251"/>
        <v>||||0</v>
      </c>
      <c r="C1779" s="61" t="str">
        <f t="shared" si="252"/>
        <v>|0</v>
      </c>
      <c r="D1779" s="31"/>
      <c r="E1779" s="31"/>
      <c r="F1779" s="75" t="str">
        <f t="shared" si="253"/>
        <v>/</v>
      </c>
      <c r="G1779" s="31"/>
      <c r="H1779" s="31"/>
      <c r="I1779" s="75" t="str">
        <f t="shared" si="254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55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56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7"/>
        <v>#N/A</v>
      </c>
      <c r="AC1779" s="3" t="e">
        <f t="shared" si="258"/>
        <v>#N/A</v>
      </c>
      <c r="AD1779" s="62"/>
    </row>
    <row r="1780" spans="1:30" ht="24.95" customHeight="1" x14ac:dyDescent="0.2">
      <c r="A1780" s="55" t="str">
        <f t="shared" si="250"/>
        <v>||||||0</v>
      </c>
      <c r="B1780" s="55" t="str">
        <f t="shared" si="251"/>
        <v>||||0</v>
      </c>
      <c r="C1780" s="61" t="str">
        <f t="shared" si="252"/>
        <v>|0</v>
      </c>
      <c r="D1780" s="31"/>
      <c r="E1780" s="31"/>
      <c r="F1780" s="75" t="str">
        <f t="shared" si="253"/>
        <v>/</v>
      </c>
      <c r="G1780" s="31"/>
      <c r="H1780" s="31"/>
      <c r="I1780" s="75" t="str">
        <f t="shared" si="254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55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56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7"/>
        <v>#N/A</v>
      </c>
      <c r="AC1780" s="3" t="e">
        <f t="shared" si="258"/>
        <v>#N/A</v>
      </c>
      <c r="AD1780" s="62"/>
    </row>
    <row r="1781" spans="1:30" ht="24.95" customHeight="1" x14ac:dyDescent="0.2">
      <c r="A1781" s="55" t="str">
        <f t="shared" si="250"/>
        <v>||||||0</v>
      </c>
      <c r="B1781" s="55" t="str">
        <f t="shared" si="251"/>
        <v>||||0</v>
      </c>
      <c r="C1781" s="61" t="str">
        <f t="shared" si="252"/>
        <v>|0</v>
      </c>
      <c r="D1781" s="31"/>
      <c r="E1781" s="31"/>
      <c r="F1781" s="75" t="str">
        <f t="shared" si="253"/>
        <v>/</v>
      </c>
      <c r="G1781" s="31"/>
      <c r="H1781" s="31"/>
      <c r="I1781" s="75" t="str">
        <f t="shared" si="254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55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56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7"/>
        <v>#N/A</v>
      </c>
      <c r="AC1781" s="3" t="e">
        <f t="shared" si="258"/>
        <v>#N/A</v>
      </c>
      <c r="AD1781" s="62"/>
    </row>
    <row r="1782" spans="1:30" ht="24.95" customHeight="1" x14ac:dyDescent="0.2">
      <c r="A1782" s="55" t="str">
        <f t="shared" si="250"/>
        <v>||||||0</v>
      </c>
      <c r="B1782" s="55" t="str">
        <f t="shared" si="251"/>
        <v>||||0</v>
      </c>
      <c r="C1782" s="61" t="str">
        <f t="shared" si="252"/>
        <v>|0</v>
      </c>
      <c r="D1782" s="31"/>
      <c r="E1782" s="31"/>
      <c r="F1782" s="75" t="str">
        <f t="shared" si="253"/>
        <v>/</v>
      </c>
      <c r="G1782" s="31"/>
      <c r="H1782" s="31"/>
      <c r="I1782" s="75" t="str">
        <f t="shared" si="254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55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56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7"/>
        <v>#N/A</v>
      </c>
      <c r="AC1782" s="3" t="e">
        <f t="shared" si="258"/>
        <v>#N/A</v>
      </c>
      <c r="AD1782" s="62"/>
    </row>
    <row r="1783" spans="1:30" ht="24.95" customHeight="1" x14ac:dyDescent="0.2">
      <c r="A1783" s="55" t="str">
        <f t="shared" si="250"/>
        <v>||||||0</v>
      </c>
      <c r="B1783" s="55" t="str">
        <f t="shared" si="251"/>
        <v>||||0</v>
      </c>
      <c r="C1783" s="61" t="str">
        <f t="shared" si="252"/>
        <v>|0</v>
      </c>
      <c r="D1783" s="31"/>
      <c r="E1783" s="31"/>
      <c r="F1783" s="75" t="str">
        <f t="shared" si="253"/>
        <v>/</v>
      </c>
      <c r="G1783" s="31"/>
      <c r="H1783" s="31"/>
      <c r="I1783" s="75" t="str">
        <f t="shared" si="254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55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56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7"/>
        <v>#N/A</v>
      </c>
      <c r="AC1783" s="3" t="e">
        <f t="shared" si="258"/>
        <v>#N/A</v>
      </c>
      <c r="AD1783" s="62"/>
    </row>
    <row r="1784" spans="1:30" ht="24.95" customHeight="1" x14ac:dyDescent="0.2">
      <c r="A1784" s="55" t="str">
        <f t="shared" si="250"/>
        <v>||||||0</v>
      </c>
      <c r="B1784" s="55" t="str">
        <f t="shared" si="251"/>
        <v>||||0</v>
      </c>
      <c r="C1784" s="61" t="str">
        <f t="shared" si="252"/>
        <v>|0</v>
      </c>
      <c r="D1784" s="31"/>
      <c r="E1784" s="31"/>
      <c r="F1784" s="75" t="str">
        <f t="shared" si="253"/>
        <v>/</v>
      </c>
      <c r="G1784" s="31"/>
      <c r="H1784" s="31"/>
      <c r="I1784" s="75" t="str">
        <f t="shared" si="254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55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56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7"/>
        <v>#N/A</v>
      </c>
      <c r="AC1784" s="3" t="e">
        <f t="shared" si="258"/>
        <v>#N/A</v>
      </c>
      <c r="AD1784" s="62"/>
    </row>
    <row r="1785" spans="1:30" ht="24.95" customHeight="1" x14ac:dyDescent="0.2">
      <c r="A1785" s="55" t="str">
        <f t="shared" si="250"/>
        <v>||||||0</v>
      </c>
      <c r="B1785" s="55" t="str">
        <f t="shared" si="251"/>
        <v>||||0</v>
      </c>
      <c r="C1785" s="61" t="str">
        <f t="shared" si="252"/>
        <v>|0</v>
      </c>
      <c r="D1785" s="31"/>
      <c r="E1785" s="31"/>
      <c r="F1785" s="75" t="str">
        <f t="shared" si="253"/>
        <v>/</v>
      </c>
      <c r="G1785" s="31"/>
      <c r="H1785" s="31"/>
      <c r="I1785" s="75" t="str">
        <f t="shared" si="254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55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56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7"/>
        <v>#N/A</v>
      </c>
      <c r="AC1785" s="3" t="e">
        <f t="shared" si="258"/>
        <v>#N/A</v>
      </c>
      <c r="AD1785" s="62"/>
    </row>
    <row r="1786" spans="1:30" ht="24.95" customHeight="1" x14ac:dyDescent="0.2">
      <c r="A1786" s="55" t="str">
        <f t="shared" si="250"/>
        <v>||||||0</v>
      </c>
      <c r="B1786" s="55" t="str">
        <f t="shared" si="251"/>
        <v>||||0</v>
      </c>
      <c r="C1786" s="61" t="str">
        <f t="shared" si="252"/>
        <v>|0</v>
      </c>
      <c r="D1786" s="31"/>
      <c r="E1786" s="31"/>
      <c r="F1786" s="75" t="str">
        <f t="shared" si="253"/>
        <v>/</v>
      </c>
      <c r="G1786" s="31"/>
      <c r="H1786" s="31"/>
      <c r="I1786" s="75" t="str">
        <f t="shared" si="254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55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56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7"/>
        <v>#N/A</v>
      </c>
      <c r="AC1786" s="3" t="e">
        <f t="shared" si="258"/>
        <v>#N/A</v>
      </c>
      <c r="AD1786" s="62"/>
    </row>
    <row r="1787" spans="1:30" ht="24.95" customHeight="1" x14ac:dyDescent="0.2">
      <c r="A1787" s="55" t="str">
        <f t="shared" si="250"/>
        <v>||||||0</v>
      </c>
      <c r="B1787" s="55" t="str">
        <f t="shared" si="251"/>
        <v>||||0</v>
      </c>
      <c r="C1787" s="61" t="str">
        <f t="shared" si="252"/>
        <v>|0</v>
      </c>
      <c r="D1787" s="31"/>
      <c r="E1787" s="31"/>
      <c r="F1787" s="75" t="str">
        <f t="shared" si="253"/>
        <v>/</v>
      </c>
      <c r="G1787" s="31"/>
      <c r="H1787" s="31"/>
      <c r="I1787" s="75" t="str">
        <f t="shared" si="254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55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56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7"/>
        <v>#N/A</v>
      </c>
      <c r="AC1787" s="3" t="e">
        <f t="shared" si="258"/>
        <v>#N/A</v>
      </c>
      <c r="AD1787" s="62"/>
    </row>
    <row r="1788" spans="1:30" ht="24.95" customHeight="1" x14ac:dyDescent="0.2">
      <c r="A1788" s="55" t="str">
        <f t="shared" si="250"/>
        <v>||||||0</v>
      </c>
      <c r="B1788" s="55" t="str">
        <f t="shared" si="251"/>
        <v>||||0</v>
      </c>
      <c r="C1788" s="61" t="str">
        <f t="shared" si="252"/>
        <v>|0</v>
      </c>
      <c r="D1788" s="31"/>
      <c r="E1788" s="31"/>
      <c r="F1788" s="75" t="str">
        <f t="shared" si="253"/>
        <v>/</v>
      </c>
      <c r="G1788" s="31"/>
      <c r="H1788" s="31"/>
      <c r="I1788" s="75" t="str">
        <f t="shared" si="254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55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56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7"/>
        <v>#N/A</v>
      </c>
      <c r="AC1788" s="3" t="e">
        <f t="shared" si="258"/>
        <v>#N/A</v>
      </c>
      <c r="AD1788" s="62"/>
    </row>
    <row r="1789" spans="1:30" ht="24.95" customHeight="1" x14ac:dyDescent="0.2">
      <c r="A1789" s="55" t="str">
        <f t="shared" si="250"/>
        <v>||||||0</v>
      </c>
      <c r="B1789" s="55" t="str">
        <f t="shared" si="251"/>
        <v>||||0</v>
      </c>
      <c r="C1789" s="61" t="str">
        <f t="shared" si="252"/>
        <v>|0</v>
      </c>
      <c r="D1789" s="31"/>
      <c r="E1789" s="31"/>
      <c r="F1789" s="75" t="str">
        <f t="shared" si="253"/>
        <v>/</v>
      </c>
      <c r="G1789" s="31"/>
      <c r="H1789" s="31"/>
      <c r="I1789" s="75" t="str">
        <f t="shared" si="254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55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56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7"/>
        <v>#N/A</v>
      </c>
      <c r="AC1789" s="3" t="e">
        <f t="shared" si="258"/>
        <v>#N/A</v>
      </c>
      <c r="AD1789" s="62"/>
    </row>
    <row r="1790" spans="1:30" ht="24.95" customHeight="1" x14ac:dyDescent="0.2">
      <c r="A1790" s="55" t="str">
        <f t="shared" si="250"/>
        <v>||||||0</v>
      </c>
      <c r="B1790" s="55" t="str">
        <f t="shared" si="251"/>
        <v>||||0</v>
      </c>
      <c r="C1790" s="61" t="str">
        <f t="shared" si="252"/>
        <v>|0</v>
      </c>
      <c r="D1790" s="31"/>
      <c r="E1790" s="31"/>
      <c r="F1790" s="75" t="str">
        <f t="shared" si="253"/>
        <v>/</v>
      </c>
      <c r="G1790" s="31"/>
      <c r="H1790" s="31"/>
      <c r="I1790" s="75" t="str">
        <f t="shared" si="254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55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56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7"/>
        <v>#N/A</v>
      </c>
      <c r="AC1790" s="3" t="e">
        <f t="shared" si="258"/>
        <v>#N/A</v>
      </c>
      <c r="AD1790" s="62"/>
    </row>
    <row r="1791" spans="1:30" ht="24.95" customHeight="1" x14ac:dyDescent="0.2">
      <c r="A1791" s="55" t="str">
        <f t="shared" si="250"/>
        <v>||||||0</v>
      </c>
      <c r="B1791" s="55" t="str">
        <f t="shared" si="251"/>
        <v>||||0</v>
      </c>
      <c r="C1791" s="61" t="str">
        <f t="shared" si="252"/>
        <v>|0</v>
      </c>
      <c r="D1791" s="31"/>
      <c r="E1791" s="31"/>
      <c r="F1791" s="75" t="str">
        <f t="shared" si="253"/>
        <v>/</v>
      </c>
      <c r="G1791" s="31"/>
      <c r="H1791" s="31"/>
      <c r="I1791" s="75" t="str">
        <f t="shared" si="254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55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56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7"/>
        <v>#N/A</v>
      </c>
      <c r="AC1791" s="3" t="e">
        <f t="shared" si="258"/>
        <v>#N/A</v>
      </c>
      <c r="AD1791" s="62"/>
    </row>
    <row r="1792" spans="1:30" ht="24.95" customHeight="1" x14ac:dyDescent="0.2">
      <c r="A1792" s="55" t="str">
        <f t="shared" si="250"/>
        <v>||||||0</v>
      </c>
      <c r="B1792" s="55" t="str">
        <f t="shared" si="251"/>
        <v>||||0</v>
      </c>
      <c r="C1792" s="61" t="str">
        <f t="shared" si="252"/>
        <v>|0</v>
      </c>
      <c r="D1792" s="31"/>
      <c r="E1792" s="31"/>
      <c r="F1792" s="75" t="str">
        <f t="shared" si="253"/>
        <v>/</v>
      </c>
      <c r="G1792" s="31"/>
      <c r="H1792" s="31"/>
      <c r="I1792" s="75" t="str">
        <f t="shared" si="254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55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56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7"/>
        <v>#N/A</v>
      </c>
      <c r="AC1792" s="3" t="e">
        <f t="shared" si="258"/>
        <v>#N/A</v>
      </c>
      <c r="AD1792" s="62"/>
    </row>
    <row r="1793" spans="1:30" ht="24.95" customHeight="1" x14ac:dyDescent="0.2">
      <c r="A1793" s="55" t="str">
        <f t="shared" si="250"/>
        <v>||||||0</v>
      </c>
      <c r="B1793" s="55" t="str">
        <f t="shared" si="251"/>
        <v>||||0</v>
      </c>
      <c r="C1793" s="61" t="str">
        <f t="shared" si="252"/>
        <v>|0</v>
      </c>
      <c r="D1793" s="31"/>
      <c r="E1793" s="31"/>
      <c r="F1793" s="75" t="str">
        <f t="shared" si="253"/>
        <v>/</v>
      </c>
      <c r="G1793" s="31"/>
      <c r="H1793" s="31"/>
      <c r="I1793" s="75" t="str">
        <f t="shared" si="254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55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56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7"/>
        <v>#N/A</v>
      </c>
      <c r="AC1793" s="3" t="e">
        <f t="shared" si="258"/>
        <v>#N/A</v>
      </c>
      <c r="AD1793" s="62"/>
    </row>
    <row r="1794" spans="1:30" ht="24.95" customHeight="1" x14ac:dyDescent="0.2">
      <c r="A1794" s="55" t="str">
        <f t="shared" si="250"/>
        <v>||||||0</v>
      </c>
      <c r="B1794" s="55" t="str">
        <f t="shared" si="251"/>
        <v>||||0</v>
      </c>
      <c r="C1794" s="61" t="str">
        <f t="shared" si="252"/>
        <v>|0</v>
      </c>
      <c r="D1794" s="31"/>
      <c r="E1794" s="31"/>
      <c r="F1794" s="75" t="str">
        <f t="shared" si="253"/>
        <v>/</v>
      </c>
      <c r="G1794" s="31"/>
      <c r="H1794" s="31"/>
      <c r="I1794" s="75" t="str">
        <f t="shared" si="254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55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56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7"/>
        <v>#N/A</v>
      </c>
      <c r="AC1794" s="3" t="e">
        <f t="shared" si="258"/>
        <v>#N/A</v>
      </c>
      <c r="AD1794" s="62"/>
    </row>
    <row r="1795" spans="1:30" ht="24.95" customHeight="1" x14ac:dyDescent="0.2">
      <c r="A1795" s="55" t="str">
        <f t="shared" si="250"/>
        <v>||||||0</v>
      </c>
      <c r="B1795" s="55" t="str">
        <f t="shared" si="251"/>
        <v>||||0</v>
      </c>
      <c r="C1795" s="61" t="str">
        <f t="shared" si="252"/>
        <v>|0</v>
      </c>
      <c r="D1795" s="31"/>
      <c r="E1795" s="31"/>
      <c r="F1795" s="75" t="str">
        <f t="shared" si="253"/>
        <v>/</v>
      </c>
      <c r="G1795" s="31"/>
      <c r="H1795" s="31"/>
      <c r="I1795" s="75" t="str">
        <f t="shared" si="254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55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56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7"/>
        <v>#N/A</v>
      </c>
      <c r="AC1795" s="3" t="e">
        <f t="shared" si="258"/>
        <v>#N/A</v>
      </c>
      <c r="AD1795" s="62"/>
    </row>
    <row r="1796" spans="1:30" ht="24.95" customHeight="1" x14ac:dyDescent="0.2">
      <c r="A1796" s="55" t="str">
        <f t="shared" si="250"/>
        <v>||||||0</v>
      </c>
      <c r="B1796" s="55" t="str">
        <f t="shared" si="251"/>
        <v>||||0</v>
      </c>
      <c r="C1796" s="61" t="str">
        <f t="shared" si="252"/>
        <v>|0</v>
      </c>
      <c r="D1796" s="31"/>
      <c r="E1796" s="31"/>
      <c r="F1796" s="75" t="str">
        <f t="shared" si="253"/>
        <v>/</v>
      </c>
      <c r="G1796" s="31"/>
      <c r="H1796" s="31"/>
      <c r="I1796" s="75" t="str">
        <f t="shared" si="254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55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56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7"/>
        <v>#N/A</v>
      </c>
      <c r="AC1796" s="3" t="e">
        <f t="shared" si="258"/>
        <v>#N/A</v>
      </c>
      <c r="AD1796" s="62"/>
    </row>
    <row r="1797" spans="1:30" ht="24.95" customHeight="1" x14ac:dyDescent="0.2">
      <c r="A1797" s="55" t="str">
        <f t="shared" ref="A1797:A1860" si="259">D1797&amp;"|"&amp;E1797&amp;"|"&amp;G1797&amp;"|"&amp;H1797&amp;"|"&amp;L1797&amp;"|"&amp;N1797&amp;"|"&amp;U1797</f>
        <v>||||||0</v>
      </c>
      <c r="B1797" s="55" t="str">
        <f t="shared" ref="B1797:B1860" si="260">D1797&amp;"|"&amp;E1797&amp;"|"&amp;G1797&amp;"|"&amp;H1797&amp;"|"&amp;X1797</f>
        <v>||||0</v>
      </c>
      <c r="C1797" s="61" t="str">
        <f t="shared" ref="C1797:C1860" si="261">E1797&amp;"|"&amp;X1797</f>
        <v>|0</v>
      </c>
      <c r="D1797" s="31"/>
      <c r="E1797" s="31"/>
      <c r="F1797" s="75" t="str">
        <f t="shared" ref="F1797:F1860" si="262">G1797&amp;"/"&amp;H1797</f>
        <v>/</v>
      </c>
      <c r="G1797" s="31"/>
      <c r="H1797" s="31"/>
      <c r="I1797" s="75" t="str">
        <f t="shared" ref="I1797:I1860" si="263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64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65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66">IF(X1797&lt;&gt;"Liquidação Cancelada",Y1797-Z1797,"Liquidação Cancelada")</f>
        <v>#N/A</v>
      </c>
      <c r="AC1797" s="3" t="e">
        <f t="shared" ref="AC1797:AC1860" si="267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9"/>
        <v>||||||0</v>
      </c>
      <c r="B1798" s="55" t="str">
        <f t="shared" si="260"/>
        <v>||||0</v>
      </c>
      <c r="C1798" s="61" t="str">
        <f t="shared" si="261"/>
        <v>|0</v>
      </c>
      <c r="D1798" s="31"/>
      <c r="E1798" s="31"/>
      <c r="F1798" s="75" t="str">
        <f t="shared" si="262"/>
        <v>/</v>
      </c>
      <c r="G1798" s="31"/>
      <c r="H1798" s="31"/>
      <c r="I1798" s="75" t="str">
        <f t="shared" si="263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64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65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66"/>
        <v>#N/A</v>
      </c>
      <c r="AC1798" s="3" t="e">
        <f t="shared" si="267"/>
        <v>#N/A</v>
      </c>
      <c r="AD1798" s="62"/>
    </row>
    <row r="1799" spans="1:30" ht="24.95" customHeight="1" x14ac:dyDescent="0.2">
      <c r="A1799" s="55" t="str">
        <f t="shared" si="259"/>
        <v>||||||0</v>
      </c>
      <c r="B1799" s="55" t="str">
        <f t="shared" si="260"/>
        <v>||||0</v>
      </c>
      <c r="C1799" s="61" t="str">
        <f t="shared" si="261"/>
        <v>|0</v>
      </c>
      <c r="D1799" s="31"/>
      <c r="E1799" s="31"/>
      <c r="F1799" s="75" t="str">
        <f t="shared" si="262"/>
        <v>/</v>
      </c>
      <c r="G1799" s="31"/>
      <c r="H1799" s="31"/>
      <c r="I1799" s="75" t="str">
        <f t="shared" si="263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64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65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66"/>
        <v>#N/A</v>
      </c>
      <c r="AC1799" s="3" t="e">
        <f t="shared" si="267"/>
        <v>#N/A</v>
      </c>
      <c r="AD1799" s="62"/>
    </row>
    <row r="1800" spans="1:30" ht="24.95" customHeight="1" x14ac:dyDescent="0.2">
      <c r="A1800" s="55" t="str">
        <f t="shared" si="259"/>
        <v>||||||0</v>
      </c>
      <c r="B1800" s="55" t="str">
        <f t="shared" si="260"/>
        <v>||||0</v>
      </c>
      <c r="C1800" s="61" t="str">
        <f t="shared" si="261"/>
        <v>|0</v>
      </c>
      <c r="D1800" s="31"/>
      <c r="E1800" s="31"/>
      <c r="F1800" s="75" t="str">
        <f t="shared" si="262"/>
        <v>/</v>
      </c>
      <c r="G1800" s="31"/>
      <c r="H1800" s="31"/>
      <c r="I1800" s="75" t="str">
        <f t="shared" si="263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64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65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66"/>
        <v>#N/A</v>
      </c>
      <c r="AC1800" s="3" t="e">
        <f t="shared" si="267"/>
        <v>#N/A</v>
      </c>
      <c r="AD1800" s="62"/>
    </row>
    <row r="1801" spans="1:30" ht="24.95" customHeight="1" x14ac:dyDescent="0.2">
      <c r="A1801" s="55" t="str">
        <f t="shared" si="259"/>
        <v>||||||0</v>
      </c>
      <c r="B1801" s="55" t="str">
        <f t="shared" si="260"/>
        <v>||||0</v>
      </c>
      <c r="C1801" s="61" t="str">
        <f t="shared" si="261"/>
        <v>|0</v>
      </c>
      <c r="D1801" s="31"/>
      <c r="E1801" s="31"/>
      <c r="F1801" s="75" t="str">
        <f t="shared" si="262"/>
        <v>/</v>
      </c>
      <c r="G1801" s="31"/>
      <c r="H1801" s="31"/>
      <c r="I1801" s="75" t="str">
        <f t="shared" si="263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64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65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66"/>
        <v>#N/A</v>
      </c>
      <c r="AC1801" s="3" t="e">
        <f t="shared" si="267"/>
        <v>#N/A</v>
      </c>
      <c r="AD1801" s="62"/>
    </row>
    <row r="1802" spans="1:30" ht="24.95" customHeight="1" x14ac:dyDescent="0.2">
      <c r="A1802" s="55" t="str">
        <f t="shared" si="259"/>
        <v>||||||0</v>
      </c>
      <c r="B1802" s="55" t="str">
        <f t="shared" si="260"/>
        <v>||||0</v>
      </c>
      <c r="C1802" s="61" t="str">
        <f t="shared" si="261"/>
        <v>|0</v>
      </c>
      <c r="D1802" s="31"/>
      <c r="E1802" s="31"/>
      <c r="F1802" s="75" t="str">
        <f t="shared" si="262"/>
        <v>/</v>
      </c>
      <c r="G1802" s="31"/>
      <c r="H1802" s="31"/>
      <c r="I1802" s="75" t="str">
        <f t="shared" si="263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64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65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66"/>
        <v>#N/A</v>
      </c>
      <c r="AC1802" s="3" t="e">
        <f t="shared" si="267"/>
        <v>#N/A</v>
      </c>
      <c r="AD1802" s="62"/>
    </row>
    <row r="1803" spans="1:30" ht="24.95" customHeight="1" x14ac:dyDescent="0.2">
      <c r="A1803" s="55" t="str">
        <f t="shared" si="259"/>
        <v>||||||0</v>
      </c>
      <c r="B1803" s="55" t="str">
        <f t="shared" si="260"/>
        <v>||||0</v>
      </c>
      <c r="C1803" s="61" t="str">
        <f t="shared" si="261"/>
        <v>|0</v>
      </c>
      <c r="D1803" s="31"/>
      <c r="E1803" s="31"/>
      <c r="F1803" s="75" t="str">
        <f t="shared" si="262"/>
        <v>/</v>
      </c>
      <c r="G1803" s="31"/>
      <c r="H1803" s="31"/>
      <c r="I1803" s="75" t="str">
        <f t="shared" si="263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64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65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66"/>
        <v>#N/A</v>
      </c>
      <c r="AC1803" s="3" t="e">
        <f t="shared" si="267"/>
        <v>#N/A</v>
      </c>
      <c r="AD1803" s="62"/>
    </row>
    <row r="1804" spans="1:30" ht="24.95" customHeight="1" x14ac:dyDescent="0.2">
      <c r="A1804" s="55" t="str">
        <f t="shared" si="259"/>
        <v>||||||0</v>
      </c>
      <c r="B1804" s="55" t="str">
        <f t="shared" si="260"/>
        <v>||||0</v>
      </c>
      <c r="C1804" s="61" t="str">
        <f t="shared" si="261"/>
        <v>|0</v>
      </c>
      <c r="D1804" s="31"/>
      <c r="E1804" s="31"/>
      <c r="F1804" s="75" t="str">
        <f t="shared" si="262"/>
        <v>/</v>
      </c>
      <c r="G1804" s="31"/>
      <c r="H1804" s="31"/>
      <c r="I1804" s="75" t="str">
        <f t="shared" si="263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64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65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66"/>
        <v>#N/A</v>
      </c>
      <c r="AC1804" s="3" t="e">
        <f t="shared" si="267"/>
        <v>#N/A</v>
      </c>
      <c r="AD1804" s="62"/>
    </row>
    <row r="1805" spans="1:30" ht="24.95" customHeight="1" x14ac:dyDescent="0.2">
      <c r="A1805" s="55" t="str">
        <f t="shared" si="259"/>
        <v>||||||0</v>
      </c>
      <c r="B1805" s="55" t="str">
        <f t="shared" si="260"/>
        <v>||||0</v>
      </c>
      <c r="C1805" s="61" t="str">
        <f t="shared" si="261"/>
        <v>|0</v>
      </c>
      <c r="D1805" s="31"/>
      <c r="E1805" s="31"/>
      <c r="F1805" s="75" t="str">
        <f t="shared" si="262"/>
        <v>/</v>
      </c>
      <c r="G1805" s="31"/>
      <c r="H1805" s="31"/>
      <c r="I1805" s="75" t="str">
        <f t="shared" si="263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64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65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66"/>
        <v>#N/A</v>
      </c>
      <c r="AC1805" s="3" t="e">
        <f t="shared" si="267"/>
        <v>#N/A</v>
      </c>
      <c r="AD1805" s="62"/>
    </row>
    <row r="1806" spans="1:30" ht="24.95" customHeight="1" x14ac:dyDescent="0.2">
      <c r="A1806" s="55" t="str">
        <f t="shared" si="259"/>
        <v>||||||0</v>
      </c>
      <c r="B1806" s="55" t="str">
        <f t="shared" si="260"/>
        <v>||||0</v>
      </c>
      <c r="C1806" s="61" t="str">
        <f t="shared" si="261"/>
        <v>|0</v>
      </c>
      <c r="D1806" s="31"/>
      <c r="E1806" s="31"/>
      <c r="F1806" s="75" t="str">
        <f t="shared" si="262"/>
        <v>/</v>
      </c>
      <c r="G1806" s="31"/>
      <c r="H1806" s="31"/>
      <c r="I1806" s="75" t="str">
        <f t="shared" si="263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64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65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66"/>
        <v>#N/A</v>
      </c>
      <c r="AC1806" s="3" t="e">
        <f t="shared" si="267"/>
        <v>#N/A</v>
      </c>
      <c r="AD1806" s="62"/>
    </row>
    <row r="1807" spans="1:30" ht="24.95" customHeight="1" x14ac:dyDescent="0.2">
      <c r="A1807" s="55" t="str">
        <f t="shared" si="259"/>
        <v>||||||0</v>
      </c>
      <c r="B1807" s="55" t="str">
        <f t="shared" si="260"/>
        <v>||||0</v>
      </c>
      <c r="C1807" s="61" t="str">
        <f t="shared" si="261"/>
        <v>|0</v>
      </c>
      <c r="D1807" s="31"/>
      <c r="E1807" s="31"/>
      <c r="F1807" s="75" t="str">
        <f t="shared" si="262"/>
        <v>/</v>
      </c>
      <c r="G1807" s="31"/>
      <c r="H1807" s="31"/>
      <c r="I1807" s="75" t="str">
        <f t="shared" si="263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64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65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66"/>
        <v>#N/A</v>
      </c>
      <c r="AC1807" s="3" t="e">
        <f t="shared" si="267"/>
        <v>#N/A</v>
      </c>
      <c r="AD1807" s="62"/>
    </row>
    <row r="1808" spans="1:30" ht="24.95" customHeight="1" x14ac:dyDescent="0.2">
      <c r="A1808" s="55" t="str">
        <f t="shared" si="259"/>
        <v>||||||0</v>
      </c>
      <c r="B1808" s="55" t="str">
        <f t="shared" si="260"/>
        <v>||||0</v>
      </c>
      <c r="C1808" s="61" t="str">
        <f t="shared" si="261"/>
        <v>|0</v>
      </c>
      <c r="D1808" s="31"/>
      <c r="E1808" s="31"/>
      <c r="F1808" s="75" t="str">
        <f t="shared" si="262"/>
        <v>/</v>
      </c>
      <c r="G1808" s="31"/>
      <c r="H1808" s="31"/>
      <c r="I1808" s="75" t="str">
        <f t="shared" si="263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64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65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66"/>
        <v>#N/A</v>
      </c>
      <c r="AC1808" s="3" t="e">
        <f t="shared" si="267"/>
        <v>#N/A</v>
      </c>
      <c r="AD1808" s="62"/>
    </row>
    <row r="1809" spans="1:30" ht="24.95" customHeight="1" x14ac:dyDescent="0.2">
      <c r="A1809" s="55" t="str">
        <f t="shared" si="259"/>
        <v>||||||0</v>
      </c>
      <c r="B1809" s="55" t="str">
        <f t="shared" si="260"/>
        <v>||||0</v>
      </c>
      <c r="C1809" s="61" t="str">
        <f t="shared" si="261"/>
        <v>|0</v>
      </c>
      <c r="D1809" s="31"/>
      <c r="E1809" s="31"/>
      <c r="F1809" s="75" t="str">
        <f t="shared" si="262"/>
        <v>/</v>
      </c>
      <c r="G1809" s="31"/>
      <c r="H1809" s="31"/>
      <c r="I1809" s="75" t="str">
        <f t="shared" si="263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64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65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66"/>
        <v>#N/A</v>
      </c>
      <c r="AC1809" s="3" t="e">
        <f t="shared" si="267"/>
        <v>#N/A</v>
      </c>
      <c r="AD1809" s="62"/>
    </row>
    <row r="1810" spans="1:30" ht="24.95" customHeight="1" x14ac:dyDescent="0.2">
      <c r="A1810" s="55" t="str">
        <f t="shared" si="259"/>
        <v>||||||0</v>
      </c>
      <c r="B1810" s="55" t="str">
        <f t="shared" si="260"/>
        <v>||||0</v>
      </c>
      <c r="C1810" s="61" t="str">
        <f t="shared" si="261"/>
        <v>|0</v>
      </c>
      <c r="D1810" s="31"/>
      <c r="E1810" s="31"/>
      <c r="F1810" s="75" t="str">
        <f t="shared" si="262"/>
        <v>/</v>
      </c>
      <c r="G1810" s="31"/>
      <c r="H1810" s="31"/>
      <c r="I1810" s="75" t="str">
        <f t="shared" si="263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64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65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66"/>
        <v>#N/A</v>
      </c>
      <c r="AC1810" s="3" t="e">
        <f t="shared" si="267"/>
        <v>#N/A</v>
      </c>
      <c r="AD1810" s="62"/>
    </row>
    <row r="1811" spans="1:30" ht="24.95" customHeight="1" x14ac:dyDescent="0.2">
      <c r="A1811" s="55" t="str">
        <f t="shared" si="259"/>
        <v>||||||0</v>
      </c>
      <c r="B1811" s="55" t="str">
        <f t="shared" si="260"/>
        <v>||||0</v>
      </c>
      <c r="C1811" s="61" t="str">
        <f t="shared" si="261"/>
        <v>|0</v>
      </c>
      <c r="D1811" s="31"/>
      <c r="E1811" s="31"/>
      <c r="F1811" s="75" t="str">
        <f t="shared" si="262"/>
        <v>/</v>
      </c>
      <c r="G1811" s="31"/>
      <c r="H1811" s="31"/>
      <c r="I1811" s="75" t="str">
        <f t="shared" si="263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64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65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66"/>
        <v>#N/A</v>
      </c>
      <c r="AC1811" s="3" t="e">
        <f t="shared" si="267"/>
        <v>#N/A</v>
      </c>
      <c r="AD1811" s="62"/>
    </row>
    <row r="1812" spans="1:30" ht="24.95" customHeight="1" x14ac:dyDescent="0.2">
      <c r="A1812" s="55" t="str">
        <f t="shared" si="259"/>
        <v>||||||0</v>
      </c>
      <c r="B1812" s="55" t="str">
        <f t="shared" si="260"/>
        <v>||||0</v>
      </c>
      <c r="C1812" s="61" t="str">
        <f t="shared" si="261"/>
        <v>|0</v>
      </c>
      <c r="D1812" s="31"/>
      <c r="E1812" s="31"/>
      <c r="F1812" s="75" t="str">
        <f t="shared" si="262"/>
        <v>/</v>
      </c>
      <c r="G1812" s="31"/>
      <c r="H1812" s="31"/>
      <c r="I1812" s="75" t="str">
        <f t="shared" si="263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64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65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66"/>
        <v>#N/A</v>
      </c>
      <c r="AC1812" s="3" t="e">
        <f t="shared" si="267"/>
        <v>#N/A</v>
      </c>
      <c r="AD1812" s="62"/>
    </row>
    <row r="1813" spans="1:30" ht="24.95" customHeight="1" x14ac:dyDescent="0.2">
      <c r="A1813" s="55" t="str">
        <f t="shared" si="259"/>
        <v>||||||0</v>
      </c>
      <c r="B1813" s="55" t="str">
        <f t="shared" si="260"/>
        <v>||||0</v>
      </c>
      <c r="C1813" s="61" t="str">
        <f t="shared" si="261"/>
        <v>|0</v>
      </c>
      <c r="D1813" s="31"/>
      <c r="E1813" s="31"/>
      <c r="F1813" s="75" t="str">
        <f t="shared" si="262"/>
        <v>/</v>
      </c>
      <c r="G1813" s="31"/>
      <c r="H1813" s="31"/>
      <c r="I1813" s="75" t="str">
        <f t="shared" si="263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64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65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66"/>
        <v>#N/A</v>
      </c>
      <c r="AC1813" s="3" t="e">
        <f t="shared" si="267"/>
        <v>#N/A</v>
      </c>
      <c r="AD1813" s="62"/>
    </row>
    <row r="1814" spans="1:30" ht="24.95" customHeight="1" x14ac:dyDescent="0.2">
      <c r="A1814" s="55" t="str">
        <f t="shared" si="259"/>
        <v>||||||0</v>
      </c>
      <c r="B1814" s="55" t="str">
        <f t="shared" si="260"/>
        <v>||||0</v>
      </c>
      <c r="C1814" s="61" t="str">
        <f t="shared" si="261"/>
        <v>|0</v>
      </c>
      <c r="D1814" s="31"/>
      <c r="E1814" s="31"/>
      <c r="F1814" s="75" t="str">
        <f t="shared" si="262"/>
        <v>/</v>
      </c>
      <c r="G1814" s="31"/>
      <c r="H1814" s="31"/>
      <c r="I1814" s="75" t="str">
        <f t="shared" si="263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64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65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66"/>
        <v>#N/A</v>
      </c>
      <c r="AC1814" s="3" t="e">
        <f t="shared" si="267"/>
        <v>#N/A</v>
      </c>
      <c r="AD1814" s="62"/>
    </row>
    <row r="1815" spans="1:30" ht="24.95" customHeight="1" x14ac:dyDescent="0.2">
      <c r="A1815" s="55" t="str">
        <f t="shared" si="259"/>
        <v>||||||0</v>
      </c>
      <c r="B1815" s="55" t="str">
        <f t="shared" si="260"/>
        <v>||||0</v>
      </c>
      <c r="C1815" s="61" t="str">
        <f t="shared" si="261"/>
        <v>|0</v>
      </c>
      <c r="D1815" s="31"/>
      <c r="E1815" s="31"/>
      <c r="F1815" s="75" t="str">
        <f t="shared" si="262"/>
        <v>/</v>
      </c>
      <c r="G1815" s="31"/>
      <c r="H1815" s="31"/>
      <c r="I1815" s="75" t="str">
        <f t="shared" si="263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64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65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66"/>
        <v>#N/A</v>
      </c>
      <c r="AC1815" s="3" t="e">
        <f t="shared" si="267"/>
        <v>#N/A</v>
      </c>
      <c r="AD1815" s="62"/>
    </row>
    <row r="1816" spans="1:30" ht="24.95" customHeight="1" x14ac:dyDescent="0.2">
      <c r="A1816" s="55" t="str">
        <f t="shared" si="259"/>
        <v>||||||0</v>
      </c>
      <c r="B1816" s="55" t="str">
        <f t="shared" si="260"/>
        <v>||||0</v>
      </c>
      <c r="C1816" s="61" t="str">
        <f t="shared" si="261"/>
        <v>|0</v>
      </c>
      <c r="D1816" s="31"/>
      <c r="E1816" s="31"/>
      <c r="F1816" s="75" t="str">
        <f t="shared" si="262"/>
        <v>/</v>
      </c>
      <c r="G1816" s="31"/>
      <c r="H1816" s="31"/>
      <c r="I1816" s="75" t="str">
        <f t="shared" si="263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64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65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66"/>
        <v>#N/A</v>
      </c>
      <c r="AC1816" s="3" t="e">
        <f t="shared" si="267"/>
        <v>#N/A</v>
      </c>
      <c r="AD1816" s="62"/>
    </row>
    <row r="1817" spans="1:30" ht="24.95" customHeight="1" x14ac:dyDescent="0.2">
      <c r="A1817" s="55" t="str">
        <f t="shared" si="259"/>
        <v>||||||0</v>
      </c>
      <c r="B1817" s="55" t="str">
        <f t="shared" si="260"/>
        <v>||||0</v>
      </c>
      <c r="C1817" s="61" t="str">
        <f t="shared" si="261"/>
        <v>|0</v>
      </c>
      <c r="D1817" s="31"/>
      <c r="E1817" s="31"/>
      <c r="F1817" s="75" t="str">
        <f t="shared" si="262"/>
        <v>/</v>
      </c>
      <c r="G1817" s="31"/>
      <c r="H1817" s="31"/>
      <c r="I1817" s="75" t="str">
        <f t="shared" si="263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64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65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66"/>
        <v>#N/A</v>
      </c>
      <c r="AC1817" s="3" t="e">
        <f t="shared" si="267"/>
        <v>#N/A</v>
      </c>
      <c r="AD1817" s="62"/>
    </row>
    <row r="1818" spans="1:30" ht="24.95" customHeight="1" x14ac:dyDescent="0.2">
      <c r="A1818" s="55" t="str">
        <f t="shared" si="259"/>
        <v>||||||0</v>
      </c>
      <c r="B1818" s="55" t="str">
        <f t="shared" si="260"/>
        <v>||||0</v>
      </c>
      <c r="C1818" s="61" t="str">
        <f t="shared" si="261"/>
        <v>|0</v>
      </c>
      <c r="D1818" s="31"/>
      <c r="E1818" s="31"/>
      <c r="F1818" s="75" t="str">
        <f t="shared" si="262"/>
        <v>/</v>
      </c>
      <c r="G1818" s="31"/>
      <c r="H1818" s="31"/>
      <c r="I1818" s="75" t="str">
        <f t="shared" si="263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64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65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66"/>
        <v>#N/A</v>
      </c>
      <c r="AC1818" s="3" t="e">
        <f t="shared" si="267"/>
        <v>#N/A</v>
      </c>
      <c r="AD1818" s="62"/>
    </row>
    <row r="1819" spans="1:30" ht="24.95" customHeight="1" x14ac:dyDescent="0.2">
      <c r="A1819" s="55" t="str">
        <f t="shared" si="259"/>
        <v>||||||0</v>
      </c>
      <c r="B1819" s="55" t="str">
        <f t="shared" si="260"/>
        <v>||||0</v>
      </c>
      <c r="C1819" s="61" t="str">
        <f t="shared" si="261"/>
        <v>|0</v>
      </c>
      <c r="D1819" s="31"/>
      <c r="E1819" s="31"/>
      <c r="F1819" s="75" t="str">
        <f t="shared" si="262"/>
        <v>/</v>
      </c>
      <c r="G1819" s="31"/>
      <c r="H1819" s="31"/>
      <c r="I1819" s="75" t="str">
        <f t="shared" si="263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64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65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66"/>
        <v>#N/A</v>
      </c>
      <c r="AC1819" s="3" t="e">
        <f t="shared" si="267"/>
        <v>#N/A</v>
      </c>
      <c r="AD1819" s="62"/>
    </row>
    <row r="1820" spans="1:30" ht="24.95" customHeight="1" x14ac:dyDescent="0.2">
      <c r="A1820" s="55" t="str">
        <f t="shared" si="259"/>
        <v>||||||0</v>
      </c>
      <c r="B1820" s="55" t="str">
        <f t="shared" si="260"/>
        <v>||||0</v>
      </c>
      <c r="C1820" s="61" t="str">
        <f t="shared" si="261"/>
        <v>|0</v>
      </c>
      <c r="D1820" s="31"/>
      <c r="E1820" s="31"/>
      <c r="F1820" s="75" t="str">
        <f t="shared" si="262"/>
        <v>/</v>
      </c>
      <c r="G1820" s="31"/>
      <c r="H1820" s="31"/>
      <c r="I1820" s="75" t="str">
        <f t="shared" si="263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64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65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66"/>
        <v>#N/A</v>
      </c>
      <c r="AC1820" s="3" t="e">
        <f t="shared" si="267"/>
        <v>#N/A</v>
      </c>
      <c r="AD1820" s="62"/>
    </row>
    <row r="1821" spans="1:30" ht="24.95" customHeight="1" x14ac:dyDescent="0.2">
      <c r="A1821" s="55" t="str">
        <f t="shared" si="259"/>
        <v>||||||0</v>
      </c>
      <c r="B1821" s="55" t="str">
        <f t="shared" si="260"/>
        <v>||||0</v>
      </c>
      <c r="C1821" s="61" t="str">
        <f t="shared" si="261"/>
        <v>|0</v>
      </c>
      <c r="D1821" s="31"/>
      <c r="E1821" s="31"/>
      <c r="F1821" s="75" t="str">
        <f t="shared" si="262"/>
        <v>/</v>
      </c>
      <c r="G1821" s="31"/>
      <c r="H1821" s="31"/>
      <c r="I1821" s="75" t="str">
        <f t="shared" si="263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64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65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66"/>
        <v>#N/A</v>
      </c>
      <c r="AC1821" s="3" t="e">
        <f t="shared" si="267"/>
        <v>#N/A</v>
      </c>
      <c r="AD1821" s="62"/>
    </row>
    <row r="1822" spans="1:30" ht="24.95" customHeight="1" x14ac:dyDescent="0.2">
      <c r="A1822" s="55" t="str">
        <f t="shared" si="259"/>
        <v>||||||0</v>
      </c>
      <c r="B1822" s="55" t="str">
        <f t="shared" si="260"/>
        <v>||||0</v>
      </c>
      <c r="C1822" s="61" t="str">
        <f t="shared" si="261"/>
        <v>|0</v>
      </c>
      <c r="D1822" s="31"/>
      <c r="E1822" s="31"/>
      <c r="F1822" s="75" t="str">
        <f t="shared" si="262"/>
        <v>/</v>
      </c>
      <c r="G1822" s="31"/>
      <c r="H1822" s="31"/>
      <c r="I1822" s="75" t="str">
        <f t="shared" si="263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64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65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66"/>
        <v>#N/A</v>
      </c>
      <c r="AC1822" s="3" t="e">
        <f t="shared" si="267"/>
        <v>#N/A</v>
      </c>
      <c r="AD1822" s="62"/>
    </row>
    <row r="1823" spans="1:30" ht="24.95" customHeight="1" x14ac:dyDescent="0.2">
      <c r="A1823" s="55" t="str">
        <f t="shared" si="259"/>
        <v>||||||0</v>
      </c>
      <c r="B1823" s="55" t="str">
        <f t="shared" si="260"/>
        <v>||||0</v>
      </c>
      <c r="C1823" s="61" t="str">
        <f t="shared" si="261"/>
        <v>|0</v>
      </c>
      <c r="D1823" s="31"/>
      <c r="E1823" s="31"/>
      <c r="F1823" s="75" t="str">
        <f t="shared" si="262"/>
        <v>/</v>
      </c>
      <c r="G1823" s="31"/>
      <c r="H1823" s="31"/>
      <c r="I1823" s="75" t="str">
        <f t="shared" si="263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64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65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66"/>
        <v>#N/A</v>
      </c>
      <c r="AC1823" s="3" t="e">
        <f t="shared" si="267"/>
        <v>#N/A</v>
      </c>
      <c r="AD1823" s="62"/>
    </row>
    <row r="1824" spans="1:30" ht="24.95" customHeight="1" x14ac:dyDescent="0.2">
      <c r="A1824" s="55" t="str">
        <f t="shared" si="259"/>
        <v>||||||0</v>
      </c>
      <c r="B1824" s="55" t="str">
        <f t="shared" si="260"/>
        <v>||||0</v>
      </c>
      <c r="C1824" s="61" t="str">
        <f t="shared" si="261"/>
        <v>|0</v>
      </c>
      <c r="D1824" s="31"/>
      <c r="E1824" s="31"/>
      <c r="F1824" s="75" t="str">
        <f t="shared" si="262"/>
        <v>/</v>
      </c>
      <c r="G1824" s="31"/>
      <c r="H1824" s="31"/>
      <c r="I1824" s="75" t="str">
        <f t="shared" si="263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64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65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66"/>
        <v>#N/A</v>
      </c>
      <c r="AC1824" s="3" t="e">
        <f t="shared" si="267"/>
        <v>#N/A</v>
      </c>
      <c r="AD1824" s="62"/>
    </row>
    <row r="1825" spans="1:30" ht="24.95" customHeight="1" x14ac:dyDescent="0.2">
      <c r="A1825" s="55" t="str">
        <f t="shared" si="259"/>
        <v>||||||0</v>
      </c>
      <c r="B1825" s="55" t="str">
        <f t="shared" si="260"/>
        <v>||||0</v>
      </c>
      <c r="C1825" s="61" t="str">
        <f t="shared" si="261"/>
        <v>|0</v>
      </c>
      <c r="D1825" s="31"/>
      <c r="E1825" s="31"/>
      <c r="F1825" s="75" t="str">
        <f t="shared" si="262"/>
        <v>/</v>
      </c>
      <c r="G1825" s="31"/>
      <c r="H1825" s="31"/>
      <c r="I1825" s="75" t="str">
        <f t="shared" si="263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64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65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66"/>
        <v>#N/A</v>
      </c>
      <c r="AC1825" s="3" t="e">
        <f t="shared" si="267"/>
        <v>#N/A</v>
      </c>
      <c r="AD1825" s="62"/>
    </row>
    <row r="1826" spans="1:30" ht="24.95" customHeight="1" x14ac:dyDescent="0.2">
      <c r="A1826" s="55" t="str">
        <f t="shared" si="259"/>
        <v>||||||0</v>
      </c>
      <c r="B1826" s="55" t="str">
        <f t="shared" si="260"/>
        <v>||||0</v>
      </c>
      <c r="C1826" s="61" t="str">
        <f t="shared" si="261"/>
        <v>|0</v>
      </c>
      <c r="D1826" s="31"/>
      <c r="E1826" s="31"/>
      <c r="F1826" s="75" t="str">
        <f t="shared" si="262"/>
        <v>/</v>
      </c>
      <c r="G1826" s="31"/>
      <c r="H1826" s="31"/>
      <c r="I1826" s="75" t="str">
        <f t="shared" si="263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64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65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66"/>
        <v>#N/A</v>
      </c>
      <c r="AC1826" s="3" t="e">
        <f t="shared" si="267"/>
        <v>#N/A</v>
      </c>
      <c r="AD1826" s="62"/>
    </row>
    <row r="1827" spans="1:30" ht="24.95" customHeight="1" x14ac:dyDescent="0.2">
      <c r="A1827" s="55" t="str">
        <f t="shared" si="259"/>
        <v>||||||0</v>
      </c>
      <c r="B1827" s="55" t="str">
        <f t="shared" si="260"/>
        <v>||||0</v>
      </c>
      <c r="C1827" s="61" t="str">
        <f t="shared" si="261"/>
        <v>|0</v>
      </c>
      <c r="D1827" s="31"/>
      <c r="E1827" s="31"/>
      <c r="F1827" s="75" t="str">
        <f t="shared" si="262"/>
        <v>/</v>
      </c>
      <c r="G1827" s="31"/>
      <c r="H1827" s="31"/>
      <c r="I1827" s="75" t="str">
        <f t="shared" si="263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64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65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66"/>
        <v>#N/A</v>
      </c>
      <c r="AC1827" s="3" t="e">
        <f t="shared" si="267"/>
        <v>#N/A</v>
      </c>
      <c r="AD1827" s="62"/>
    </row>
    <row r="1828" spans="1:30" ht="24.95" customHeight="1" x14ac:dyDescent="0.2">
      <c r="A1828" s="55" t="str">
        <f t="shared" si="259"/>
        <v>||||||0</v>
      </c>
      <c r="B1828" s="55" t="str">
        <f t="shared" si="260"/>
        <v>||||0</v>
      </c>
      <c r="C1828" s="61" t="str">
        <f t="shared" si="261"/>
        <v>|0</v>
      </c>
      <c r="D1828" s="31"/>
      <c r="E1828" s="31"/>
      <c r="F1828" s="75" t="str">
        <f t="shared" si="262"/>
        <v>/</v>
      </c>
      <c r="G1828" s="31"/>
      <c r="H1828" s="31"/>
      <c r="I1828" s="75" t="str">
        <f t="shared" si="263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64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65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66"/>
        <v>#N/A</v>
      </c>
      <c r="AC1828" s="3" t="e">
        <f t="shared" si="267"/>
        <v>#N/A</v>
      </c>
      <c r="AD1828" s="62"/>
    </row>
    <row r="1829" spans="1:30" ht="24.95" customHeight="1" x14ac:dyDescent="0.2">
      <c r="A1829" s="55" t="str">
        <f t="shared" si="259"/>
        <v>||||||0</v>
      </c>
      <c r="B1829" s="55" t="str">
        <f t="shared" si="260"/>
        <v>||||0</v>
      </c>
      <c r="C1829" s="61" t="str">
        <f t="shared" si="261"/>
        <v>|0</v>
      </c>
      <c r="D1829" s="31"/>
      <c r="E1829" s="31"/>
      <c r="F1829" s="75" t="str">
        <f t="shared" si="262"/>
        <v>/</v>
      </c>
      <c r="G1829" s="31"/>
      <c r="H1829" s="31"/>
      <c r="I1829" s="75" t="str">
        <f t="shared" si="263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64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65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66"/>
        <v>#N/A</v>
      </c>
      <c r="AC1829" s="3" t="e">
        <f t="shared" si="267"/>
        <v>#N/A</v>
      </c>
      <c r="AD1829" s="62"/>
    </row>
    <row r="1830" spans="1:30" ht="24.95" customHeight="1" x14ac:dyDescent="0.2">
      <c r="A1830" s="55" t="str">
        <f t="shared" si="259"/>
        <v>||||||0</v>
      </c>
      <c r="B1830" s="55" t="str">
        <f t="shared" si="260"/>
        <v>||||0</v>
      </c>
      <c r="C1830" s="61" t="str">
        <f t="shared" si="261"/>
        <v>|0</v>
      </c>
      <c r="D1830" s="31"/>
      <c r="E1830" s="31"/>
      <c r="F1830" s="75" t="str">
        <f t="shared" si="262"/>
        <v>/</v>
      </c>
      <c r="G1830" s="31"/>
      <c r="H1830" s="31"/>
      <c r="I1830" s="75" t="str">
        <f t="shared" si="263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64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65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66"/>
        <v>#N/A</v>
      </c>
      <c r="AC1830" s="3" t="e">
        <f t="shared" si="267"/>
        <v>#N/A</v>
      </c>
      <c r="AD1830" s="62"/>
    </row>
    <row r="1831" spans="1:30" ht="24.95" customHeight="1" x14ac:dyDescent="0.2">
      <c r="A1831" s="55" t="str">
        <f t="shared" si="259"/>
        <v>||||||0</v>
      </c>
      <c r="B1831" s="55" t="str">
        <f t="shared" si="260"/>
        <v>||||0</v>
      </c>
      <c r="C1831" s="61" t="str">
        <f t="shared" si="261"/>
        <v>|0</v>
      </c>
      <c r="D1831" s="31"/>
      <c r="E1831" s="31"/>
      <c r="F1831" s="75" t="str">
        <f t="shared" si="262"/>
        <v>/</v>
      </c>
      <c r="G1831" s="31"/>
      <c r="H1831" s="31"/>
      <c r="I1831" s="75" t="str">
        <f t="shared" si="263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64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65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66"/>
        <v>#N/A</v>
      </c>
      <c r="AC1831" s="3" t="e">
        <f t="shared" si="267"/>
        <v>#N/A</v>
      </c>
      <c r="AD1831" s="62"/>
    </row>
    <row r="1832" spans="1:30" ht="24.95" customHeight="1" x14ac:dyDescent="0.2">
      <c r="A1832" s="55" t="str">
        <f t="shared" si="259"/>
        <v>||||||0</v>
      </c>
      <c r="B1832" s="55" t="str">
        <f t="shared" si="260"/>
        <v>||||0</v>
      </c>
      <c r="C1832" s="61" t="str">
        <f t="shared" si="261"/>
        <v>|0</v>
      </c>
      <c r="D1832" s="31"/>
      <c r="E1832" s="31"/>
      <c r="F1832" s="75" t="str">
        <f t="shared" si="262"/>
        <v>/</v>
      </c>
      <c r="G1832" s="31"/>
      <c r="H1832" s="31"/>
      <c r="I1832" s="75" t="str">
        <f t="shared" si="263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64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65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66"/>
        <v>#N/A</v>
      </c>
      <c r="AC1832" s="3" t="e">
        <f t="shared" si="267"/>
        <v>#N/A</v>
      </c>
      <c r="AD1832" s="62"/>
    </row>
    <row r="1833" spans="1:30" ht="24.95" customHeight="1" x14ac:dyDescent="0.2">
      <c r="A1833" s="55" t="str">
        <f t="shared" si="259"/>
        <v>||||||0</v>
      </c>
      <c r="B1833" s="55" t="str">
        <f t="shared" si="260"/>
        <v>||||0</v>
      </c>
      <c r="C1833" s="61" t="str">
        <f t="shared" si="261"/>
        <v>|0</v>
      </c>
      <c r="D1833" s="31"/>
      <c r="E1833" s="31"/>
      <c r="F1833" s="75" t="str">
        <f t="shared" si="262"/>
        <v>/</v>
      </c>
      <c r="G1833" s="31"/>
      <c r="H1833" s="31"/>
      <c r="I1833" s="75" t="str">
        <f t="shared" si="263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64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65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66"/>
        <v>#N/A</v>
      </c>
      <c r="AC1833" s="3" t="e">
        <f t="shared" si="267"/>
        <v>#N/A</v>
      </c>
      <c r="AD1833" s="62"/>
    </row>
    <row r="1834" spans="1:30" ht="24.95" customHeight="1" x14ac:dyDescent="0.2">
      <c r="A1834" s="55" t="str">
        <f t="shared" si="259"/>
        <v>||||||0</v>
      </c>
      <c r="B1834" s="55" t="str">
        <f t="shared" si="260"/>
        <v>||||0</v>
      </c>
      <c r="C1834" s="61" t="str">
        <f t="shared" si="261"/>
        <v>|0</v>
      </c>
      <c r="D1834" s="31"/>
      <c r="E1834" s="31"/>
      <c r="F1834" s="75" t="str">
        <f t="shared" si="262"/>
        <v>/</v>
      </c>
      <c r="G1834" s="31"/>
      <c r="H1834" s="31"/>
      <c r="I1834" s="75" t="str">
        <f t="shared" si="263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64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65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66"/>
        <v>#N/A</v>
      </c>
      <c r="AC1834" s="3" t="e">
        <f t="shared" si="267"/>
        <v>#N/A</v>
      </c>
      <c r="AD1834" s="62"/>
    </row>
    <row r="1835" spans="1:30" ht="24.95" customHeight="1" x14ac:dyDescent="0.2">
      <c r="A1835" s="55" t="str">
        <f t="shared" si="259"/>
        <v>||||||0</v>
      </c>
      <c r="B1835" s="55" t="str">
        <f t="shared" si="260"/>
        <v>||||0</v>
      </c>
      <c r="C1835" s="61" t="str">
        <f t="shared" si="261"/>
        <v>|0</v>
      </c>
      <c r="D1835" s="31"/>
      <c r="E1835" s="31"/>
      <c r="F1835" s="75" t="str">
        <f t="shared" si="262"/>
        <v>/</v>
      </c>
      <c r="G1835" s="31"/>
      <c r="H1835" s="31"/>
      <c r="I1835" s="75" t="str">
        <f t="shared" si="263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64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65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66"/>
        <v>#N/A</v>
      </c>
      <c r="AC1835" s="3" t="e">
        <f t="shared" si="267"/>
        <v>#N/A</v>
      </c>
      <c r="AD1835" s="62"/>
    </row>
    <row r="1836" spans="1:30" ht="24.95" customHeight="1" x14ac:dyDescent="0.2">
      <c r="A1836" s="55" t="str">
        <f t="shared" si="259"/>
        <v>||||||0</v>
      </c>
      <c r="B1836" s="55" t="str">
        <f t="shared" si="260"/>
        <v>||||0</v>
      </c>
      <c r="C1836" s="61" t="str">
        <f t="shared" si="261"/>
        <v>|0</v>
      </c>
      <c r="D1836" s="31"/>
      <c r="E1836" s="31"/>
      <c r="F1836" s="75" t="str">
        <f t="shared" si="262"/>
        <v>/</v>
      </c>
      <c r="G1836" s="31"/>
      <c r="H1836" s="31"/>
      <c r="I1836" s="75" t="str">
        <f t="shared" si="263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64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65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66"/>
        <v>#N/A</v>
      </c>
      <c r="AC1836" s="3" t="e">
        <f t="shared" si="267"/>
        <v>#N/A</v>
      </c>
      <c r="AD1836" s="62"/>
    </row>
    <row r="1837" spans="1:30" ht="24.95" customHeight="1" x14ac:dyDescent="0.2">
      <c r="A1837" s="55" t="str">
        <f t="shared" si="259"/>
        <v>||||||0</v>
      </c>
      <c r="B1837" s="55" t="str">
        <f t="shared" si="260"/>
        <v>||||0</v>
      </c>
      <c r="C1837" s="61" t="str">
        <f t="shared" si="261"/>
        <v>|0</v>
      </c>
      <c r="D1837" s="31"/>
      <c r="E1837" s="31"/>
      <c r="F1837" s="75" t="str">
        <f t="shared" si="262"/>
        <v>/</v>
      </c>
      <c r="G1837" s="31"/>
      <c r="H1837" s="31"/>
      <c r="I1837" s="75" t="str">
        <f t="shared" si="263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64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65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66"/>
        <v>#N/A</v>
      </c>
      <c r="AC1837" s="3" t="e">
        <f t="shared" si="267"/>
        <v>#N/A</v>
      </c>
      <c r="AD1837" s="62"/>
    </row>
    <row r="1838" spans="1:30" ht="24.95" customHeight="1" x14ac:dyDescent="0.2">
      <c r="A1838" s="55" t="str">
        <f t="shared" si="259"/>
        <v>||||||0</v>
      </c>
      <c r="B1838" s="55" t="str">
        <f t="shared" si="260"/>
        <v>||||0</v>
      </c>
      <c r="C1838" s="61" t="str">
        <f t="shared" si="261"/>
        <v>|0</v>
      </c>
      <c r="D1838" s="31"/>
      <c r="E1838" s="31"/>
      <c r="F1838" s="75" t="str">
        <f t="shared" si="262"/>
        <v>/</v>
      </c>
      <c r="G1838" s="31"/>
      <c r="H1838" s="31"/>
      <c r="I1838" s="75" t="str">
        <f t="shared" si="263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64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65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66"/>
        <v>#N/A</v>
      </c>
      <c r="AC1838" s="3" t="e">
        <f t="shared" si="267"/>
        <v>#N/A</v>
      </c>
      <c r="AD1838" s="62"/>
    </row>
    <row r="1839" spans="1:30" ht="24.95" customHeight="1" x14ac:dyDescent="0.2">
      <c r="A1839" s="55" t="str">
        <f t="shared" si="259"/>
        <v>||||||0</v>
      </c>
      <c r="B1839" s="55" t="str">
        <f t="shared" si="260"/>
        <v>||||0</v>
      </c>
      <c r="C1839" s="61" t="str">
        <f t="shared" si="261"/>
        <v>|0</v>
      </c>
      <c r="D1839" s="31"/>
      <c r="E1839" s="31"/>
      <c r="F1839" s="75" t="str">
        <f t="shared" si="262"/>
        <v>/</v>
      </c>
      <c r="G1839" s="31"/>
      <c r="H1839" s="31"/>
      <c r="I1839" s="75" t="str">
        <f t="shared" si="263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64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65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66"/>
        <v>#N/A</v>
      </c>
      <c r="AC1839" s="3" t="e">
        <f t="shared" si="267"/>
        <v>#N/A</v>
      </c>
      <c r="AD1839" s="62"/>
    </row>
    <row r="1840" spans="1:30" ht="24.95" customHeight="1" x14ac:dyDescent="0.2">
      <c r="A1840" s="55" t="str">
        <f t="shared" si="259"/>
        <v>||||||0</v>
      </c>
      <c r="B1840" s="55" t="str">
        <f t="shared" si="260"/>
        <v>||||0</v>
      </c>
      <c r="C1840" s="61" t="str">
        <f t="shared" si="261"/>
        <v>|0</v>
      </c>
      <c r="D1840" s="31"/>
      <c r="E1840" s="31"/>
      <c r="F1840" s="75" t="str">
        <f t="shared" si="262"/>
        <v>/</v>
      </c>
      <c r="G1840" s="31"/>
      <c r="H1840" s="31"/>
      <c r="I1840" s="75" t="str">
        <f t="shared" si="263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64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65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66"/>
        <v>#N/A</v>
      </c>
      <c r="AC1840" s="3" t="e">
        <f t="shared" si="267"/>
        <v>#N/A</v>
      </c>
      <c r="AD1840" s="62"/>
    </row>
    <row r="1841" spans="1:30" ht="24.95" customHeight="1" x14ac:dyDescent="0.2">
      <c r="A1841" s="55" t="str">
        <f t="shared" si="259"/>
        <v>||||||0</v>
      </c>
      <c r="B1841" s="55" t="str">
        <f t="shared" si="260"/>
        <v>||||0</v>
      </c>
      <c r="C1841" s="61" t="str">
        <f t="shared" si="261"/>
        <v>|0</v>
      </c>
      <c r="D1841" s="31"/>
      <c r="E1841" s="31"/>
      <c r="F1841" s="75" t="str">
        <f t="shared" si="262"/>
        <v>/</v>
      </c>
      <c r="G1841" s="31"/>
      <c r="H1841" s="31"/>
      <c r="I1841" s="75" t="str">
        <f t="shared" si="263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64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65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66"/>
        <v>#N/A</v>
      </c>
      <c r="AC1841" s="3" t="e">
        <f t="shared" si="267"/>
        <v>#N/A</v>
      </c>
      <c r="AD1841" s="62"/>
    </row>
    <row r="1842" spans="1:30" ht="24.95" customHeight="1" x14ac:dyDescent="0.2">
      <c r="A1842" s="55" t="str">
        <f t="shared" si="259"/>
        <v>||||||0</v>
      </c>
      <c r="B1842" s="55" t="str">
        <f t="shared" si="260"/>
        <v>||||0</v>
      </c>
      <c r="C1842" s="61" t="str">
        <f t="shared" si="261"/>
        <v>|0</v>
      </c>
      <c r="D1842" s="31"/>
      <c r="E1842" s="31"/>
      <c r="F1842" s="75" t="str">
        <f t="shared" si="262"/>
        <v>/</v>
      </c>
      <c r="G1842" s="31"/>
      <c r="H1842" s="31"/>
      <c r="I1842" s="75" t="str">
        <f t="shared" si="263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64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65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66"/>
        <v>#N/A</v>
      </c>
      <c r="AC1842" s="3" t="e">
        <f t="shared" si="267"/>
        <v>#N/A</v>
      </c>
      <c r="AD1842" s="62"/>
    </row>
    <row r="1843" spans="1:30" ht="24.95" customHeight="1" x14ac:dyDescent="0.2">
      <c r="A1843" s="55" t="str">
        <f t="shared" si="259"/>
        <v>||||||0</v>
      </c>
      <c r="B1843" s="55" t="str">
        <f t="shared" si="260"/>
        <v>||||0</v>
      </c>
      <c r="C1843" s="61" t="str">
        <f t="shared" si="261"/>
        <v>|0</v>
      </c>
      <c r="D1843" s="31"/>
      <c r="E1843" s="31"/>
      <c r="F1843" s="75" t="str">
        <f t="shared" si="262"/>
        <v>/</v>
      </c>
      <c r="G1843" s="31"/>
      <c r="H1843" s="31"/>
      <c r="I1843" s="75" t="str">
        <f t="shared" si="263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64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65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66"/>
        <v>#N/A</v>
      </c>
      <c r="AC1843" s="3" t="e">
        <f t="shared" si="267"/>
        <v>#N/A</v>
      </c>
      <c r="AD1843" s="62"/>
    </row>
    <row r="1844" spans="1:30" ht="24.95" customHeight="1" x14ac:dyDescent="0.2">
      <c r="A1844" s="55" t="str">
        <f t="shared" si="259"/>
        <v>||||||0</v>
      </c>
      <c r="B1844" s="55" t="str">
        <f t="shared" si="260"/>
        <v>||||0</v>
      </c>
      <c r="C1844" s="61" t="str">
        <f t="shared" si="261"/>
        <v>|0</v>
      </c>
      <c r="D1844" s="31"/>
      <c r="E1844" s="31"/>
      <c r="F1844" s="75" t="str">
        <f t="shared" si="262"/>
        <v>/</v>
      </c>
      <c r="G1844" s="31"/>
      <c r="H1844" s="31"/>
      <c r="I1844" s="75" t="str">
        <f t="shared" si="263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64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65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66"/>
        <v>#N/A</v>
      </c>
      <c r="AC1844" s="3" t="e">
        <f t="shared" si="267"/>
        <v>#N/A</v>
      </c>
      <c r="AD1844" s="62"/>
    </row>
    <row r="1845" spans="1:30" ht="24.95" customHeight="1" x14ac:dyDescent="0.2">
      <c r="A1845" s="55" t="str">
        <f t="shared" si="259"/>
        <v>||||||0</v>
      </c>
      <c r="B1845" s="55" t="str">
        <f t="shared" si="260"/>
        <v>||||0</v>
      </c>
      <c r="C1845" s="61" t="str">
        <f t="shared" si="261"/>
        <v>|0</v>
      </c>
      <c r="D1845" s="31"/>
      <c r="E1845" s="31"/>
      <c r="F1845" s="75" t="str">
        <f t="shared" si="262"/>
        <v>/</v>
      </c>
      <c r="G1845" s="31"/>
      <c r="H1845" s="31"/>
      <c r="I1845" s="75" t="str">
        <f t="shared" si="263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64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65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66"/>
        <v>#N/A</v>
      </c>
      <c r="AC1845" s="3" t="e">
        <f t="shared" si="267"/>
        <v>#N/A</v>
      </c>
      <c r="AD1845" s="62"/>
    </row>
    <row r="1846" spans="1:30" ht="24.95" customHeight="1" x14ac:dyDescent="0.2">
      <c r="A1846" s="55" t="str">
        <f t="shared" si="259"/>
        <v>||||||0</v>
      </c>
      <c r="B1846" s="55" t="str">
        <f t="shared" si="260"/>
        <v>||||0</v>
      </c>
      <c r="C1846" s="61" t="str">
        <f t="shared" si="261"/>
        <v>|0</v>
      </c>
      <c r="D1846" s="31"/>
      <c r="E1846" s="31"/>
      <c r="F1846" s="75" t="str">
        <f t="shared" si="262"/>
        <v>/</v>
      </c>
      <c r="G1846" s="31"/>
      <c r="H1846" s="31"/>
      <c r="I1846" s="75" t="str">
        <f t="shared" si="263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64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65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66"/>
        <v>#N/A</v>
      </c>
      <c r="AC1846" s="3" t="e">
        <f t="shared" si="267"/>
        <v>#N/A</v>
      </c>
      <c r="AD1846" s="62"/>
    </row>
    <row r="1847" spans="1:30" ht="24.95" customHeight="1" x14ac:dyDescent="0.2">
      <c r="A1847" s="55" t="str">
        <f t="shared" si="259"/>
        <v>||||||0</v>
      </c>
      <c r="B1847" s="55" t="str">
        <f t="shared" si="260"/>
        <v>||||0</v>
      </c>
      <c r="C1847" s="61" t="str">
        <f t="shared" si="261"/>
        <v>|0</v>
      </c>
      <c r="D1847" s="31"/>
      <c r="E1847" s="31"/>
      <c r="F1847" s="75" t="str">
        <f t="shared" si="262"/>
        <v>/</v>
      </c>
      <c r="G1847" s="31"/>
      <c r="H1847" s="31"/>
      <c r="I1847" s="75" t="str">
        <f t="shared" si="263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64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65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66"/>
        <v>#N/A</v>
      </c>
      <c r="AC1847" s="3" t="e">
        <f t="shared" si="267"/>
        <v>#N/A</v>
      </c>
      <c r="AD1847" s="62"/>
    </row>
    <row r="1848" spans="1:30" ht="24.95" customHeight="1" x14ac:dyDescent="0.2">
      <c r="A1848" s="55" t="str">
        <f t="shared" si="259"/>
        <v>||||||0</v>
      </c>
      <c r="B1848" s="55" t="str">
        <f t="shared" si="260"/>
        <v>||||0</v>
      </c>
      <c r="C1848" s="61" t="str">
        <f t="shared" si="261"/>
        <v>|0</v>
      </c>
      <c r="D1848" s="31"/>
      <c r="E1848" s="31"/>
      <c r="F1848" s="75" t="str">
        <f t="shared" si="262"/>
        <v>/</v>
      </c>
      <c r="G1848" s="31"/>
      <c r="H1848" s="31"/>
      <c r="I1848" s="75" t="str">
        <f t="shared" si="263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64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65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66"/>
        <v>#N/A</v>
      </c>
      <c r="AC1848" s="3" t="e">
        <f t="shared" si="267"/>
        <v>#N/A</v>
      </c>
      <c r="AD1848" s="62"/>
    </row>
    <row r="1849" spans="1:30" ht="24.95" customHeight="1" x14ac:dyDescent="0.2">
      <c r="A1849" s="55" t="str">
        <f t="shared" si="259"/>
        <v>||||||0</v>
      </c>
      <c r="B1849" s="55" t="str">
        <f t="shared" si="260"/>
        <v>||||0</v>
      </c>
      <c r="C1849" s="61" t="str">
        <f t="shared" si="261"/>
        <v>|0</v>
      </c>
      <c r="D1849" s="31"/>
      <c r="E1849" s="31"/>
      <c r="F1849" s="75" t="str">
        <f t="shared" si="262"/>
        <v>/</v>
      </c>
      <c r="G1849" s="31"/>
      <c r="H1849" s="31"/>
      <c r="I1849" s="75" t="str">
        <f t="shared" si="263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64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65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66"/>
        <v>#N/A</v>
      </c>
      <c r="AC1849" s="3" t="e">
        <f t="shared" si="267"/>
        <v>#N/A</v>
      </c>
      <c r="AD1849" s="62"/>
    </row>
    <row r="1850" spans="1:30" ht="24.95" customHeight="1" x14ac:dyDescent="0.2">
      <c r="A1850" s="55" t="str">
        <f t="shared" si="259"/>
        <v>||||||0</v>
      </c>
      <c r="B1850" s="55" t="str">
        <f t="shared" si="260"/>
        <v>||||0</v>
      </c>
      <c r="C1850" s="61" t="str">
        <f t="shared" si="261"/>
        <v>|0</v>
      </c>
      <c r="D1850" s="31"/>
      <c r="E1850" s="31"/>
      <c r="F1850" s="75" t="str">
        <f t="shared" si="262"/>
        <v>/</v>
      </c>
      <c r="G1850" s="31"/>
      <c r="H1850" s="31"/>
      <c r="I1850" s="75" t="str">
        <f t="shared" si="263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64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65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66"/>
        <v>#N/A</v>
      </c>
      <c r="AC1850" s="3" t="e">
        <f t="shared" si="267"/>
        <v>#N/A</v>
      </c>
      <c r="AD1850" s="62"/>
    </row>
    <row r="1851" spans="1:30" ht="24.95" customHeight="1" x14ac:dyDescent="0.2">
      <c r="A1851" s="55" t="str">
        <f t="shared" si="259"/>
        <v>||||||0</v>
      </c>
      <c r="B1851" s="55" t="str">
        <f t="shared" si="260"/>
        <v>||||0</v>
      </c>
      <c r="C1851" s="61" t="str">
        <f t="shared" si="261"/>
        <v>|0</v>
      </c>
      <c r="D1851" s="31"/>
      <c r="E1851" s="31"/>
      <c r="F1851" s="75" t="str">
        <f t="shared" si="262"/>
        <v>/</v>
      </c>
      <c r="G1851" s="31"/>
      <c r="H1851" s="31"/>
      <c r="I1851" s="75" t="str">
        <f t="shared" si="263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64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65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66"/>
        <v>#N/A</v>
      </c>
      <c r="AC1851" s="3" t="e">
        <f t="shared" si="267"/>
        <v>#N/A</v>
      </c>
      <c r="AD1851" s="62"/>
    </row>
    <row r="1852" spans="1:30" ht="24.95" customHeight="1" x14ac:dyDescent="0.2">
      <c r="A1852" s="55" t="str">
        <f t="shared" si="259"/>
        <v>||||||0</v>
      </c>
      <c r="B1852" s="55" t="str">
        <f t="shared" si="260"/>
        <v>||||0</v>
      </c>
      <c r="C1852" s="61" t="str">
        <f t="shared" si="261"/>
        <v>|0</v>
      </c>
      <c r="D1852" s="31"/>
      <c r="E1852" s="31"/>
      <c r="F1852" s="75" t="str">
        <f t="shared" si="262"/>
        <v>/</v>
      </c>
      <c r="G1852" s="31"/>
      <c r="H1852" s="31"/>
      <c r="I1852" s="75" t="str">
        <f t="shared" si="263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64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65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66"/>
        <v>#N/A</v>
      </c>
      <c r="AC1852" s="3" t="e">
        <f t="shared" si="267"/>
        <v>#N/A</v>
      </c>
      <c r="AD1852" s="62"/>
    </row>
    <row r="1853" spans="1:30" ht="24.95" customHeight="1" x14ac:dyDescent="0.2">
      <c r="A1853" s="55" t="str">
        <f t="shared" si="259"/>
        <v>||||||0</v>
      </c>
      <c r="B1853" s="55" t="str">
        <f t="shared" si="260"/>
        <v>||||0</v>
      </c>
      <c r="C1853" s="61" t="str">
        <f t="shared" si="261"/>
        <v>|0</v>
      </c>
      <c r="D1853" s="31"/>
      <c r="E1853" s="31"/>
      <c r="F1853" s="75" t="str">
        <f t="shared" si="262"/>
        <v>/</v>
      </c>
      <c r="G1853" s="31"/>
      <c r="H1853" s="31"/>
      <c r="I1853" s="75" t="str">
        <f t="shared" si="263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64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65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66"/>
        <v>#N/A</v>
      </c>
      <c r="AC1853" s="3" t="e">
        <f t="shared" si="267"/>
        <v>#N/A</v>
      </c>
      <c r="AD1853" s="62"/>
    </row>
    <row r="1854" spans="1:30" ht="24.95" customHeight="1" x14ac:dyDescent="0.2">
      <c r="A1854" s="55" t="str">
        <f t="shared" si="259"/>
        <v>||||||0</v>
      </c>
      <c r="B1854" s="55" t="str">
        <f t="shared" si="260"/>
        <v>||||0</v>
      </c>
      <c r="C1854" s="61" t="str">
        <f t="shared" si="261"/>
        <v>|0</v>
      </c>
      <c r="D1854" s="31"/>
      <c r="E1854" s="31"/>
      <c r="F1854" s="75" t="str">
        <f t="shared" si="262"/>
        <v>/</v>
      </c>
      <c r="G1854" s="31"/>
      <c r="H1854" s="31"/>
      <c r="I1854" s="75" t="str">
        <f t="shared" si="263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64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65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66"/>
        <v>#N/A</v>
      </c>
      <c r="AC1854" s="3" t="e">
        <f t="shared" si="267"/>
        <v>#N/A</v>
      </c>
      <c r="AD1854" s="62"/>
    </row>
    <row r="1855" spans="1:30" ht="24.95" customHeight="1" x14ac:dyDescent="0.2">
      <c r="A1855" s="55" t="str">
        <f t="shared" si="259"/>
        <v>||||||0</v>
      </c>
      <c r="B1855" s="55" t="str">
        <f t="shared" si="260"/>
        <v>||||0</v>
      </c>
      <c r="C1855" s="61" t="str">
        <f t="shared" si="261"/>
        <v>|0</v>
      </c>
      <c r="D1855" s="31"/>
      <c r="E1855" s="31"/>
      <c r="F1855" s="75" t="str">
        <f t="shared" si="262"/>
        <v>/</v>
      </c>
      <c r="G1855" s="31"/>
      <c r="H1855" s="31"/>
      <c r="I1855" s="75" t="str">
        <f t="shared" si="263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64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65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66"/>
        <v>#N/A</v>
      </c>
      <c r="AC1855" s="3" t="e">
        <f t="shared" si="267"/>
        <v>#N/A</v>
      </c>
      <c r="AD1855" s="62"/>
    </row>
    <row r="1856" spans="1:30" ht="24.95" customHeight="1" x14ac:dyDescent="0.2">
      <c r="A1856" s="55" t="str">
        <f t="shared" si="259"/>
        <v>||||||0</v>
      </c>
      <c r="B1856" s="55" t="str">
        <f t="shared" si="260"/>
        <v>||||0</v>
      </c>
      <c r="C1856" s="61" t="str">
        <f t="shared" si="261"/>
        <v>|0</v>
      </c>
      <c r="D1856" s="31"/>
      <c r="E1856" s="31"/>
      <c r="F1856" s="75" t="str">
        <f t="shared" si="262"/>
        <v>/</v>
      </c>
      <c r="G1856" s="31"/>
      <c r="H1856" s="31"/>
      <c r="I1856" s="75" t="str">
        <f t="shared" si="263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64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65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66"/>
        <v>#N/A</v>
      </c>
      <c r="AC1856" s="3" t="e">
        <f t="shared" si="267"/>
        <v>#N/A</v>
      </c>
      <c r="AD1856" s="62"/>
    </row>
    <row r="1857" spans="1:30" ht="24.95" customHeight="1" x14ac:dyDescent="0.2">
      <c r="A1857" s="55" t="str">
        <f t="shared" si="259"/>
        <v>||||||0</v>
      </c>
      <c r="B1857" s="55" t="str">
        <f t="shared" si="260"/>
        <v>||||0</v>
      </c>
      <c r="C1857" s="61" t="str">
        <f t="shared" si="261"/>
        <v>|0</v>
      </c>
      <c r="D1857" s="31"/>
      <c r="E1857" s="31"/>
      <c r="F1857" s="75" t="str">
        <f t="shared" si="262"/>
        <v>/</v>
      </c>
      <c r="G1857" s="31"/>
      <c r="H1857" s="31"/>
      <c r="I1857" s="75" t="str">
        <f t="shared" si="263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64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65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66"/>
        <v>#N/A</v>
      </c>
      <c r="AC1857" s="3" t="e">
        <f t="shared" si="267"/>
        <v>#N/A</v>
      </c>
      <c r="AD1857" s="62"/>
    </row>
    <row r="1858" spans="1:30" ht="24.95" customHeight="1" x14ac:dyDescent="0.2">
      <c r="A1858" s="55" t="str">
        <f t="shared" si="259"/>
        <v>||||||0</v>
      </c>
      <c r="B1858" s="55" t="str">
        <f t="shared" si="260"/>
        <v>||||0</v>
      </c>
      <c r="C1858" s="61" t="str">
        <f t="shared" si="261"/>
        <v>|0</v>
      </c>
      <c r="D1858" s="31"/>
      <c r="E1858" s="31"/>
      <c r="F1858" s="75" t="str">
        <f t="shared" si="262"/>
        <v>/</v>
      </c>
      <c r="G1858" s="31"/>
      <c r="H1858" s="31"/>
      <c r="I1858" s="75" t="str">
        <f t="shared" si="263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64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65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66"/>
        <v>#N/A</v>
      </c>
      <c r="AC1858" s="3" t="e">
        <f t="shared" si="267"/>
        <v>#N/A</v>
      </c>
      <c r="AD1858" s="62"/>
    </row>
    <row r="1859" spans="1:30" ht="24.95" customHeight="1" x14ac:dyDescent="0.2">
      <c r="A1859" s="55" t="str">
        <f t="shared" si="259"/>
        <v>||||||0</v>
      </c>
      <c r="B1859" s="55" t="str">
        <f t="shared" si="260"/>
        <v>||||0</v>
      </c>
      <c r="C1859" s="61" t="str">
        <f t="shared" si="261"/>
        <v>|0</v>
      </c>
      <c r="D1859" s="31"/>
      <c r="E1859" s="31"/>
      <c r="F1859" s="75" t="str">
        <f t="shared" si="262"/>
        <v>/</v>
      </c>
      <c r="G1859" s="31"/>
      <c r="H1859" s="31"/>
      <c r="I1859" s="75" t="str">
        <f t="shared" si="263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64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65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66"/>
        <v>#N/A</v>
      </c>
      <c r="AC1859" s="3" t="e">
        <f t="shared" si="267"/>
        <v>#N/A</v>
      </c>
      <c r="AD1859" s="62"/>
    </row>
    <row r="1860" spans="1:30" ht="24.95" customHeight="1" x14ac:dyDescent="0.2">
      <c r="A1860" s="55" t="str">
        <f t="shared" si="259"/>
        <v>||||||0</v>
      </c>
      <c r="B1860" s="55" t="str">
        <f t="shared" si="260"/>
        <v>||||0</v>
      </c>
      <c r="C1860" s="61" t="str">
        <f t="shared" si="261"/>
        <v>|0</v>
      </c>
      <c r="D1860" s="31"/>
      <c r="E1860" s="31"/>
      <c r="F1860" s="75" t="str">
        <f t="shared" si="262"/>
        <v>/</v>
      </c>
      <c r="G1860" s="31"/>
      <c r="H1860" s="31"/>
      <c r="I1860" s="75" t="str">
        <f t="shared" si="263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64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65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66"/>
        <v>#N/A</v>
      </c>
      <c r="AC1860" s="3" t="e">
        <f t="shared" si="267"/>
        <v>#N/A</v>
      </c>
      <c r="AD1860" s="62"/>
    </row>
    <row r="1861" spans="1:30" ht="24.95" customHeight="1" x14ac:dyDescent="0.2">
      <c r="A1861" s="55" t="str">
        <f t="shared" ref="A1861:A1924" si="268">D1861&amp;"|"&amp;E1861&amp;"|"&amp;G1861&amp;"|"&amp;H1861&amp;"|"&amp;L1861&amp;"|"&amp;N1861&amp;"|"&amp;U1861</f>
        <v>||||||0</v>
      </c>
      <c r="B1861" s="55" t="str">
        <f t="shared" ref="B1861:B1924" si="269">D1861&amp;"|"&amp;E1861&amp;"|"&amp;G1861&amp;"|"&amp;H1861&amp;"|"&amp;X1861</f>
        <v>||||0</v>
      </c>
      <c r="C1861" s="61" t="str">
        <f t="shared" ref="C1861:C1924" si="270">E1861&amp;"|"&amp;X1861</f>
        <v>|0</v>
      </c>
      <c r="D1861" s="31"/>
      <c r="E1861" s="31"/>
      <c r="F1861" s="75" t="str">
        <f t="shared" ref="F1861:F1924" si="271">G1861&amp;"/"&amp;H1861</f>
        <v>/</v>
      </c>
      <c r="G1861" s="31"/>
      <c r="H1861" s="31"/>
      <c r="I1861" s="75" t="str">
        <f t="shared" ref="I1861:I1924" si="272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73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74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75">IF(X1861&lt;&gt;"Liquidação Cancelada",Y1861-Z1861,"Liquidação Cancelada")</f>
        <v>#N/A</v>
      </c>
      <c r="AC1861" s="3" t="e">
        <f t="shared" ref="AC1861:AC1924" si="276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8"/>
        <v>||||||0</v>
      </c>
      <c r="B1862" s="55" t="str">
        <f t="shared" si="269"/>
        <v>||||0</v>
      </c>
      <c r="C1862" s="61" t="str">
        <f t="shared" si="270"/>
        <v>|0</v>
      </c>
      <c r="D1862" s="31"/>
      <c r="E1862" s="31"/>
      <c r="F1862" s="75" t="str">
        <f t="shared" si="271"/>
        <v>/</v>
      </c>
      <c r="G1862" s="31"/>
      <c r="H1862" s="31"/>
      <c r="I1862" s="75" t="str">
        <f t="shared" si="272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73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74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75"/>
        <v>#N/A</v>
      </c>
      <c r="AC1862" s="3" t="e">
        <f t="shared" si="276"/>
        <v>#N/A</v>
      </c>
      <c r="AD1862" s="62"/>
    </row>
    <row r="1863" spans="1:30" ht="24.95" customHeight="1" x14ac:dyDescent="0.2">
      <c r="A1863" s="55" t="str">
        <f t="shared" si="268"/>
        <v>||||||0</v>
      </c>
      <c r="B1863" s="55" t="str">
        <f t="shared" si="269"/>
        <v>||||0</v>
      </c>
      <c r="C1863" s="61" t="str">
        <f t="shared" si="270"/>
        <v>|0</v>
      </c>
      <c r="D1863" s="31"/>
      <c r="E1863" s="31"/>
      <c r="F1863" s="75" t="str">
        <f t="shared" si="271"/>
        <v>/</v>
      </c>
      <c r="G1863" s="31"/>
      <c r="H1863" s="31"/>
      <c r="I1863" s="75" t="str">
        <f t="shared" si="272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73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74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75"/>
        <v>#N/A</v>
      </c>
      <c r="AC1863" s="3" t="e">
        <f t="shared" si="276"/>
        <v>#N/A</v>
      </c>
      <c r="AD1863" s="62"/>
    </row>
    <row r="1864" spans="1:30" ht="24.95" customHeight="1" x14ac:dyDescent="0.2">
      <c r="A1864" s="55" t="str">
        <f t="shared" si="268"/>
        <v>||||||0</v>
      </c>
      <c r="B1864" s="55" t="str">
        <f t="shared" si="269"/>
        <v>||||0</v>
      </c>
      <c r="C1864" s="61" t="str">
        <f t="shared" si="270"/>
        <v>|0</v>
      </c>
      <c r="D1864" s="31"/>
      <c r="E1864" s="31"/>
      <c r="F1864" s="75" t="str">
        <f t="shared" si="271"/>
        <v>/</v>
      </c>
      <c r="G1864" s="31"/>
      <c r="H1864" s="31"/>
      <c r="I1864" s="75" t="str">
        <f t="shared" si="272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73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74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75"/>
        <v>#N/A</v>
      </c>
      <c r="AC1864" s="3" t="e">
        <f t="shared" si="276"/>
        <v>#N/A</v>
      </c>
      <c r="AD1864" s="62"/>
    </row>
    <row r="1865" spans="1:30" ht="24.95" customHeight="1" x14ac:dyDescent="0.2">
      <c r="A1865" s="55" t="str">
        <f t="shared" si="268"/>
        <v>||||||0</v>
      </c>
      <c r="B1865" s="55" t="str">
        <f t="shared" si="269"/>
        <v>||||0</v>
      </c>
      <c r="C1865" s="61" t="str">
        <f t="shared" si="270"/>
        <v>|0</v>
      </c>
      <c r="D1865" s="31"/>
      <c r="E1865" s="31"/>
      <c r="F1865" s="75" t="str">
        <f t="shared" si="271"/>
        <v>/</v>
      </c>
      <c r="G1865" s="31"/>
      <c r="H1865" s="31"/>
      <c r="I1865" s="75" t="str">
        <f t="shared" si="272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73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74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75"/>
        <v>#N/A</v>
      </c>
      <c r="AC1865" s="3" t="e">
        <f t="shared" si="276"/>
        <v>#N/A</v>
      </c>
      <c r="AD1865" s="62"/>
    </row>
    <row r="1866" spans="1:30" ht="24.95" customHeight="1" x14ac:dyDescent="0.2">
      <c r="A1866" s="55" t="str">
        <f t="shared" si="268"/>
        <v>||||||0</v>
      </c>
      <c r="B1866" s="55" t="str">
        <f t="shared" si="269"/>
        <v>||||0</v>
      </c>
      <c r="C1866" s="61" t="str">
        <f t="shared" si="270"/>
        <v>|0</v>
      </c>
      <c r="D1866" s="31"/>
      <c r="E1866" s="31"/>
      <c r="F1866" s="75" t="str">
        <f t="shared" si="271"/>
        <v>/</v>
      </c>
      <c r="G1866" s="31"/>
      <c r="H1866" s="31"/>
      <c r="I1866" s="75" t="str">
        <f t="shared" si="272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73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74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75"/>
        <v>#N/A</v>
      </c>
      <c r="AC1866" s="3" t="e">
        <f t="shared" si="276"/>
        <v>#N/A</v>
      </c>
      <c r="AD1866" s="62"/>
    </row>
    <row r="1867" spans="1:30" ht="24.95" customHeight="1" x14ac:dyDescent="0.2">
      <c r="A1867" s="55" t="str">
        <f t="shared" si="268"/>
        <v>||||||0</v>
      </c>
      <c r="B1867" s="55" t="str">
        <f t="shared" si="269"/>
        <v>||||0</v>
      </c>
      <c r="C1867" s="61" t="str">
        <f t="shared" si="270"/>
        <v>|0</v>
      </c>
      <c r="D1867" s="31"/>
      <c r="E1867" s="31"/>
      <c r="F1867" s="75" t="str">
        <f t="shared" si="271"/>
        <v>/</v>
      </c>
      <c r="G1867" s="31"/>
      <c r="H1867" s="31"/>
      <c r="I1867" s="75" t="str">
        <f t="shared" si="272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73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74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75"/>
        <v>#N/A</v>
      </c>
      <c r="AC1867" s="3" t="e">
        <f t="shared" si="276"/>
        <v>#N/A</v>
      </c>
      <c r="AD1867" s="62"/>
    </row>
    <row r="1868" spans="1:30" ht="24.95" customHeight="1" x14ac:dyDescent="0.2">
      <c r="A1868" s="55" t="str">
        <f t="shared" si="268"/>
        <v>||||||0</v>
      </c>
      <c r="B1868" s="55" t="str">
        <f t="shared" si="269"/>
        <v>||||0</v>
      </c>
      <c r="C1868" s="61" t="str">
        <f t="shared" si="270"/>
        <v>|0</v>
      </c>
      <c r="D1868" s="31"/>
      <c r="E1868" s="31"/>
      <c r="F1868" s="75" t="str">
        <f t="shared" si="271"/>
        <v>/</v>
      </c>
      <c r="G1868" s="31"/>
      <c r="H1868" s="31"/>
      <c r="I1868" s="75" t="str">
        <f t="shared" si="272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73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74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75"/>
        <v>#N/A</v>
      </c>
      <c r="AC1868" s="3" t="e">
        <f t="shared" si="276"/>
        <v>#N/A</v>
      </c>
      <c r="AD1868" s="62"/>
    </row>
    <row r="1869" spans="1:30" ht="24.95" customHeight="1" x14ac:dyDescent="0.2">
      <c r="A1869" s="55" t="str">
        <f t="shared" si="268"/>
        <v>||||||0</v>
      </c>
      <c r="B1869" s="55" t="str">
        <f t="shared" si="269"/>
        <v>||||0</v>
      </c>
      <c r="C1869" s="61" t="str">
        <f t="shared" si="270"/>
        <v>|0</v>
      </c>
      <c r="D1869" s="31"/>
      <c r="E1869" s="31"/>
      <c r="F1869" s="75" t="str">
        <f t="shared" si="271"/>
        <v>/</v>
      </c>
      <c r="G1869" s="31"/>
      <c r="H1869" s="31"/>
      <c r="I1869" s="75" t="str">
        <f t="shared" si="272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73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74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75"/>
        <v>#N/A</v>
      </c>
      <c r="AC1869" s="3" t="e">
        <f t="shared" si="276"/>
        <v>#N/A</v>
      </c>
      <c r="AD1869" s="62"/>
    </row>
    <row r="1870" spans="1:30" ht="24.95" customHeight="1" x14ac:dyDescent="0.2">
      <c r="A1870" s="55" t="str">
        <f t="shared" si="268"/>
        <v>||||||0</v>
      </c>
      <c r="B1870" s="55" t="str">
        <f t="shared" si="269"/>
        <v>||||0</v>
      </c>
      <c r="C1870" s="61" t="str">
        <f t="shared" si="270"/>
        <v>|0</v>
      </c>
      <c r="D1870" s="31"/>
      <c r="E1870" s="31"/>
      <c r="F1870" s="75" t="str">
        <f t="shared" si="271"/>
        <v>/</v>
      </c>
      <c r="G1870" s="31"/>
      <c r="H1870" s="31"/>
      <c r="I1870" s="75" t="str">
        <f t="shared" si="272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73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74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75"/>
        <v>#N/A</v>
      </c>
      <c r="AC1870" s="3" t="e">
        <f t="shared" si="276"/>
        <v>#N/A</v>
      </c>
      <c r="AD1870" s="62"/>
    </row>
    <row r="1871" spans="1:30" ht="24.95" customHeight="1" x14ac:dyDescent="0.2">
      <c r="A1871" s="55" t="str">
        <f t="shared" si="268"/>
        <v>||||||0</v>
      </c>
      <c r="B1871" s="55" t="str">
        <f t="shared" si="269"/>
        <v>||||0</v>
      </c>
      <c r="C1871" s="61" t="str">
        <f t="shared" si="270"/>
        <v>|0</v>
      </c>
      <c r="D1871" s="31"/>
      <c r="E1871" s="31"/>
      <c r="F1871" s="75" t="str">
        <f t="shared" si="271"/>
        <v>/</v>
      </c>
      <c r="G1871" s="31"/>
      <c r="H1871" s="31"/>
      <c r="I1871" s="75" t="str">
        <f t="shared" si="272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73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74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75"/>
        <v>#N/A</v>
      </c>
      <c r="AC1871" s="3" t="e">
        <f t="shared" si="276"/>
        <v>#N/A</v>
      </c>
      <c r="AD1871" s="62"/>
    </row>
    <row r="1872" spans="1:30" ht="24.95" customHeight="1" x14ac:dyDescent="0.2">
      <c r="A1872" s="55" t="str">
        <f t="shared" si="268"/>
        <v>||||||0</v>
      </c>
      <c r="B1872" s="55" t="str">
        <f t="shared" si="269"/>
        <v>||||0</v>
      </c>
      <c r="C1872" s="61" t="str">
        <f t="shared" si="270"/>
        <v>|0</v>
      </c>
      <c r="D1872" s="31"/>
      <c r="E1872" s="31"/>
      <c r="F1872" s="75" t="str">
        <f t="shared" si="271"/>
        <v>/</v>
      </c>
      <c r="G1872" s="31"/>
      <c r="H1872" s="31"/>
      <c r="I1872" s="75" t="str">
        <f t="shared" si="272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73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74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75"/>
        <v>#N/A</v>
      </c>
      <c r="AC1872" s="3" t="e">
        <f t="shared" si="276"/>
        <v>#N/A</v>
      </c>
      <c r="AD1872" s="62"/>
    </row>
    <row r="1873" spans="1:30" ht="24.95" customHeight="1" x14ac:dyDescent="0.2">
      <c r="A1873" s="55" t="str">
        <f t="shared" si="268"/>
        <v>||||||0</v>
      </c>
      <c r="B1873" s="55" t="str">
        <f t="shared" si="269"/>
        <v>||||0</v>
      </c>
      <c r="C1873" s="61" t="str">
        <f t="shared" si="270"/>
        <v>|0</v>
      </c>
      <c r="D1873" s="31"/>
      <c r="E1873" s="31"/>
      <c r="F1873" s="75" t="str">
        <f t="shared" si="271"/>
        <v>/</v>
      </c>
      <c r="G1873" s="31"/>
      <c r="H1873" s="31"/>
      <c r="I1873" s="75" t="str">
        <f t="shared" si="272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73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74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75"/>
        <v>#N/A</v>
      </c>
      <c r="AC1873" s="3" t="e">
        <f t="shared" si="276"/>
        <v>#N/A</v>
      </c>
      <c r="AD1873" s="62"/>
    </row>
    <row r="1874" spans="1:30" ht="24.95" customHeight="1" x14ac:dyDescent="0.2">
      <c r="A1874" s="55" t="str">
        <f t="shared" si="268"/>
        <v>||||||0</v>
      </c>
      <c r="B1874" s="55" t="str">
        <f t="shared" si="269"/>
        <v>||||0</v>
      </c>
      <c r="C1874" s="61" t="str">
        <f t="shared" si="270"/>
        <v>|0</v>
      </c>
      <c r="D1874" s="31"/>
      <c r="E1874" s="31"/>
      <c r="F1874" s="75" t="str">
        <f t="shared" si="271"/>
        <v>/</v>
      </c>
      <c r="G1874" s="31"/>
      <c r="H1874" s="31"/>
      <c r="I1874" s="75" t="str">
        <f t="shared" si="272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73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74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75"/>
        <v>#N/A</v>
      </c>
      <c r="AC1874" s="3" t="e">
        <f t="shared" si="276"/>
        <v>#N/A</v>
      </c>
      <c r="AD1874" s="62"/>
    </row>
    <row r="1875" spans="1:30" ht="24.95" customHeight="1" x14ac:dyDescent="0.2">
      <c r="A1875" s="55" t="str">
        <f t="shared" si="268"/>
        <v>||||||0</v>
      </c>
      <c r="B1875" s="55" t="str">
        <f t="shared" si="269"/>
        <v>||||0</v>
      </c>
      <c r="C1875" s="61" t="str">
        <f t="shared" si="270"/>
        <v>|0</v>
      </c>
      <c r="D1875" s="31"/>
      <c r="E1875" s="31"/>
      <c r="F1875" s="75" t="str">
        <f t="shared" si="271"/>
        <v>/</v>
      </c>
      <c r="G1875" s="31"/>
      <c r="H1875" s="31"/>
      <c r="I1875" s="75" t="str">
        <f t="shared" si="272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73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74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75"/>
        <v>#N/A</v>
      </c>
      <c r="AC1875" s="3" t="e">
        <f t="shared" si="276"/>
        <v>#N/A</v>
      </c>
      <c r="AD1875" s="62"/>
    </row>
    <row r="1876" spans="1:30" ht="24.95" customHeight="1" x14ac:dyDescent="0.2">
      <c r="A1876" s="55" t="str">
        <f t="shared" si="268"/>
        <v>||||||0</v>
      </c>
      <c r="B1876" s="55" t="str">
        <f t="shared" si="269"/>
        <v>||||0</v>
      </c>
      <c r="C1876" s="61" t="str">
        <f t="shared" si="270"/>
        <v>|0</v>
      </c>
      <c r="D1876" s="31"/>
      <c r="E1876" s="31"/>
      <c r="F1876" s="75" t="str">
        <f t="shared" si="271"/>
        <v>/</v>
      </c>
      <c r="G1876" s="31"/>
      <c r="H1876" s="31"/>
      <c r="I1876" s="75" t="str">
        <f t="shared" si="272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73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74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75"/>
        <v>#N/A</v>
      </c>
      <c r="AC1876" s="3" t="e">
        <f t="shared" si="276"/>
        <v>#N/A</v>
      </c>
      <c r="AD1876" s="62"/>
    </row>
    <row r="1877" spans="1:30" ht="24.95" customHeight="1" x14ac:dyDescent="0.2">
      <c r="A1877" s="55" t="str">
        <f t="shared" si="268"/>
        <v>||||||0</v>
      </c>
      <c r="B1877" s="55" t="str">
        <f t="shared" si="269"/>
        <v>||||0</v>
      </c>
      <c r="C1877" s="61" t="str">
        <f t="shared" si="270"/>
        <v>|0</v>
      </c>
      <c r="D1877" s="31"/>
      <c r="E1877" s="31"/>
      <c r="F1877" s="75" t="str">
        <f t="shared" si="271"/>
        <v>/</v>
      </c>
      <c r="G1877" s="31"/>
      <c r="H1877" s="31"/>
      <c r="I1877" s="75" t="str">
        <f t="shared" si="272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73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74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75"/>
        <v>#N/A</v>
      </c>
      <c r="AC1877" s="3" t="e">
        <f t="shared" si="276"/>
        <v>#N/A</v>
      </c>
      <c r="AD1877" s="62"/>
    </row>
    <row r="1878" spans="1:30" ht="24.95" customHeight="1" x14ac:dyDescent="0.2">
      <c r="A1878" s="55" t="str">
        <f t="shared" si="268"/>
        <v>||||||0</v>
      </c>
      <c r="B1878" s="55" t="str">
        <f t="shared" si="269"/>
        <v>||||0</v>
      </c>
      <c r="C1878" s="61" t="str">
        <f t="shared" si="270"/>
        <v>|0</v>
      </c>
      <c r="D1878" s="31"/>
      <c r="E1878" s="31"/>
      <c r="F1878" s="75" t="str">
        <f t="shared" si="271"/>
        <v>/</v>
      </c>
      <c r="G1878" s="31"/>
      <c r="H1878" s="31"/>
      <c r="I1878" s="75" t="str">
        <f t="shared" si="272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73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74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75"/>
        <v>#N/A</v>
      </c>
      <c r="AC1878" s="3" t="e">
        <f t="shared" si="276"/>
        <v>#N/A</v>
      </c>
      <c r="AD1878" s="62"/>
    </row>
    <row r="1879" spans="1:30" ht="24.95" customHeight="1" x14ac:dyDescent="0.2">
      <c r="A1879" s="55" t="str">
        <f t="shared" si="268"/>
        <v>||||||0</v>
      </c>
      <c r="B1879" s="55" t="str">
        <f t="shared" si="269"/>
        <v>||||0</v>
      </c>
      <c r="C1879" s="61" t="str">
        <f t="shared" si="270"/>
        <v>|0</v>
      </c>
      <c r="D1879" s="31"/>
      <c r="E1879" s="31"/>
      <c r="F1879" s="75" t="str">
        <f t="shared" si="271"/>
        <v>/</v>
      </c>
      <c r="G1879" s="31"/>
      <c r="H1879" s="31"/>
      <c r="I1879" s="75" t="str">
        <f t="shared" si="272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73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74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75"/>
        <v>#N/A</v>
      </c>
      <c r="AC1879" s="3" t="e">
        <f t="shared" si="276"/>
        <v>#N/A</v>
      </c>
      <c r="AD1879" s="62"/>
    </row>
    <row r="1880" spans="1:30" ht="24.95" customHeight="1" x14ac:dyDescent="0.2">
      <c r="A1880" s="55" t="str">
        <f t="shared" si="268"/>
        <v>||||||0</v>
      </c>
      <c r="B1880" s="55" t="str">
        <f t="shared" si="269"/>
        <v>||||0</v>
      </c>
      <c r="C1880" s="61" t="str">
        <f t="shared" si="270"/>
        <v>|0</v>
      </c>
      <c r="D1880" s="31"/>
      <c r="E1880" s="31"/>
      <c r="F1880" s="75" t="str">
        <f t="shared" si="271"/>
        <v>/</v>
      </c>
      <c r="G1880" s="31"/>
      <c r="H1880" s="31"/>
      <c r="I1880" s="75" t="str">
        <f t="shared" si="272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73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74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75"/>
        <v>#N/A</v>
      </c>
      <c r="AC1880" s="3" t="e">
        <f t="shared" si="276"/>
        <v>#N/A</v>
      </c>
      <c r="AD1880" s="62"/>
    </row>
    <row r="1881" spans="1:30" ht="24.95" customHeight="1" x14ac:dyDescent="0.2">
      <c r="A1881" s="55" t="str">
        <f t="shared" si="268"/>
        <v>||||||0</v>
      </c>
      <c r="B1881" s="55" t="str">
        <f t="shared" si="269"/>
        <v>||||0</v>
      </c>
      <c r="C1881" s="61" t="str">
        <f t="shared" si="270"/>
        <v>|0</v>
      </c>
      <c r="D1881" s="31"/>
      <c r="E1881" s="31"/>
      <c r="F1881" s="75" t="str">
        <f t="shared" si="271"/>
        <v>/</v>
      </c>
      <c r="G1881" s="31"/>
      <c r="H1881" s="31"/>
      <c r="I1881" s="75" t="str">
        <f t="shared" si="272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73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74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75"/>
        <v>#N/A</v>
      </c>
      <c r="AC1881" s="3" t="e">
        <f t="shared" si="276"/>
        <v>#N/A</v>
      </c>
      <c r="AD1881" s="62"/>
    </row>
    <row r="1882" spans="1:30" ht="24.95" customHeight="1" x14ac:dyDescent="0.2">
      <c r="A1882" s="55" t="str">
        <f t="shared" si="268"/>
        <v>||||||0</v>
      </c>
      <c r="B1882" s="55" t="str">
        <f t="shared" si="269"/>
        <v>||||0</v>
      </c>
      <c r="C1882" s="61" t="str">
        <f t="shared" si="270"/>
        <v>|0</v>
      </c>
      <c r="D1882" s="31"/>
      <c r="E1882" s="31"/>
      <c r="F1882" s="75" t="str">
        <f t="shared" si="271"/>
        <v>/</v>
      </c>
      <c r="G1882" s="31"/>
      <c r="H1882" s="31"/>
      <c r="I1882" s="75" t="str">
        <f t="shared" si="272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73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74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75"/>
        <v>#N/A</v>
      </c>
      <c r="AC1882" s="3" t="e">
        <f t="shared" si="276"/>
        <v>#N/A</v>
      </c>
      <c r="AD1882" s="62"/>
    </row>
    <row r="1883" spans="1:30" ht="24.95" customHeight="1" x14ac:dyDescent="0.2">
      <c r="A1883" s="55" t="str">
        <f t="shared" si="268"/>
        <v>||||||0</v>
      </c>
      <c r="B1883" s="55" t="str">
        <f t="shared" si="269"/>
        <v>||||0</v>
      </c>
      <c r="C1883" s="61" t="str">
        <f t="shared" si="270"/>
        <v>|0</v>
      </c>
      <c r="D1883" s="31"/>
      <c r="E1883" s="31"/>
      <c r="F1883" s="75" t="str">
        <f t="shared" si="271"/>
        <v>/</v>
      </c>
      <c r="G1883" s="31"/>
      <c r="H1883" s="31"/>
      <c r="I1883" s="75" t="str">
        <f t="shared" si="272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73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74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75"/>
        <v>#N/A</v>
      </c>
      <c r="AC1883" s="3" t="e">
        <f t="shared" si="276"/>
        <v>#N/A</v>
      </c>
      <c r="AD1883" s="62"/>
    </row>
    <row r="1884" spans="1:30" ht="24.95" customHeight="1" x14ac:dyDescent="0.2">
      <c r="A1884" s="55" t="str">
        <f t="shared" si="268"/>
        <v>||||||0</v>
      </c>
      <c r="B1884" s="55" t="str">
        <f t="shared" si="269"/>
        <v>||||0</v>
      </c>
      <c r="C1884" s="61" t="str">
        <f t="shared" si="270"/>
        <v>|0</v>
      </c>
      <c r="D1884" s="31"/>
      <c r="E1884" s="31"/>
      <c r="F1884" s="75" t="str">
        <f t="shared" si="271"/>
        <v>/</v>
      </c>
      <c r="G1884" s="31"/>
      <c r="H1884" s="31"/>
      <c r="I1884" s="75" t="str">
        <f t="shared" si="272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73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74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75"/>
        <v>#N/A</v>
      </c>
      <c r="AC1884" s="3" t="e">
        <f t="shared" si="276"/>
        <v>#N/A</v>
      </c>
      <c r="AD1884" s="62"/>
    </row>
    <row r="1885" spans="1:30" ht="24.95" customHeight="1" x14ac:dyDescent="0.2">
      <c r="A1885" s="55" t="str">
        <f t="shared" si="268"/>
        <v>||||||0</v>
      </c>
      <c r="B1885" s="55" t="str">
        <f t="shared" si="269"/>
        <v>||||0</v>
      </c>
      <c r="C1885" s="61" t="str">
        <f t="shared" si="270"/>
        <v>|0</v>
      </c>
      <c r="D1885" s="31"/>
      <c r="E1885" s="31"/>
      <c r="F1885" s="75" t="str">
        <f t="shared" si="271"/>
        <v>/</v>
      </c>
      <c r="G1885" s="31"/>
      <c r="H1885" s="31"/>
      <c r="I1885" s="75" t="str">
        <f t="shared" si="272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73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74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75"/>
        <v>#N/A</v>
      </c>
      <c r="AC1885" s="3" t="e">
        <f t="shared" si="276"/>
        <v>#N/A</v>
      </c>
      <c r="AD1885" s="62"/>
    </row>
    <row r="1886" spans="1:30" ht="24.95" customHeight="1" x14ac:dyDescent="0.2">
      <c r="A1886" s="55" t="str">
        <f t="shared" si="268"/>
        <v>||||||0</v>
      </c>
      <c r="B1886" s="55" t="str">
        <f t="shared" si="269"/>
        <v>||||0</v>
      </c>
      <c r="C1886" s="61" t="str">
        <f t="shared" si="270"/>
        <v>|0</v>
      </c>
      <c r="D1886" s="31"/>
      <c r="E1886" s="31"/>
      <c r="F1886" s="75" t="str">
        <f t="shared" si="271"/>
        <v>/</v>
      </c>
      <c r="G1886" s="31"/>
      <c r="H1886" s="31"/>
      <c r="I1886" s="75" t="str">
        <f t="shared" si="272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73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74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75"/>
        <v>#N/A</v>
      </c>
      <c r="AC1886" s="3" t="e">
        <f t="shared" si="276"/>
        <v>#N/A</v>
      </c>
      <c r="AD1886" s="62"/>
    </row>
    <row r="1887" spans="1:30" ht="24.95" customHeight="1" x14ac:dyDescent="0.2">
      <c r="A1887" s="55" t="str">
        <f t="shared" si="268"/>
        <v>||||||0</v>
      </c>
      <c r="B1887" s="55" t="str">
        <f t="shared" si="269"/>
        <v>||||0</v>
      </c>
      <c r="C1887" s="61" t="str">
        <f t="shared" si="270"/>
        <v>|0</v>
      </c>
      <c r="D1887" s="31"/>
      <c r="E1887" s="31"/>
      <c r="F1887" s="75" t="str">
        <f t="shared" si="271"/>
        <v>/</v>
      </c>
      <c r="G1887" s="31"/>
      <c r="H1887" s="31"/>
      <c r="I1887" s="75" t="str">
        <f t="shared" si="272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73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74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75"/>
        <v>#N/A</v>
      </c>
      <c r="AC1887" s="3" t="e">
        <f t="shared" si="276"/>
        <v>#N/A</v>
      </c>
      <c r="AD1887" s="62"/>
    </row>
    <row r="1888" spans="1:30" ht="24.95" customHeight="1" x14ac:dyDescent="0.2">
      <c r="A1888" s="55" t="str">
        <f t="shared" si="268"/>
        <v>||||||0</v>
      </c>
      <c r="B1888" s="55" t="str">
        <f t="shared" si="269"/>
        <v>||||0</v>
      </c>
      <c r="C1888" s="61" t="str">
        <f t="shared" si="270"/>
        <v>|0</v>
      </c>
      <c r="D1888" s="31"/>
      <c r="E1888" s="31"/>
      <c r="F1888" s="75" t="str">
        <f t="shared" si="271"/>
        <v>/</v>
      </c>
      <c r="G1888" s="31"/>
      <c r="H1888" s="31"/>
      <c r="I1888" s="75" t="str">
        <f t="shared" si="272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73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74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75"/>
        <v>#N/A</v>
      </c>
      <c r="AC1888" s="3" t="e">
        <f t="shared" si="276"/>
        <v>#N/A</v>
      </c>
      <c r="AD1888" s="62"/>
    </row>
    <row r="1889" spans="1:30" ht="24.95" customHeight="1" x14ac:dyDescent="0.2">
      <c r="A1889" s="55" t="str">
        <f t="shared" si="268"/>
        <v>||||||0</v>
      </c>
      <c r="B1889" s="55" t="str">
        <f t="shared" si="269"/>
        <v>||||0</v>
      </c>
      <c r="C1889" s="61" t="str">
        <f t="shared" si="270"/>
        <v>|0</v>
      </c>
      <c r="D1889" s="31"/>
      <c r="E1889" s="31"/>
      <c r="F1889" s="75" t="str">
        <f t="shared" si="271"/>
        <v>/</v>
      </c>
      <c r="G1889" s="31"/>
      <c r="H1889" s="31"/>
      <c r="I1889" s="75" t="str">
        <f t="shared" si="272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73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74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75"/>
        <v>#N/A</v>
      </c>
      <c r="AC1889" s="3" t="e">
        <f t="shared" si="276"/>
        <v>#N/A</v>
      </c>
      <c r="AD1889" s="62"/>
    </row>
    <row r="1890" spans="1:30" ht="24.95" customHeight="1" x14ac:dyDescent="0.2">
      <c r="A1890" s="55" t="str">
        <f t="shared" si="268"/>
        <v>||||||0</v>
      </c>
      <c r="B1890" s="55" t="str">
        <f t="shared" si="269"/>
        <v>||||0</v>
      </c>
      <c r="C1890" s="61" t="str">
        <f t="shared" si="270"/>
        <v>|0</v>
      </c>
      <c r="D1890" s="31"/>
      <c r="E1890" s="31"/>
      <c r="F1890" s="75" t="str">
        <f t="shared" si="271"/>
        <v>/</v>
      </c>
      <c r="G1890" s="31"/>
      <c r="H1890" s="31"/>
      <c r="I1890" s="75" t="str">
        <f t="shared" si="272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73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74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75"/>
        <v>#N/A</v>
      </c>
      <c r="AC1890" s="3" t="e">
        <f t="shared" si="276"/>
        <v>#N/A</v>
      </c>
      <c r="AD1890" s="62"/>
    </row>
    <row r="1891" spans="1:30" ht="24.95" customHeight="1" x14ac:dyDescent="0.2">
      <c r="A1891" s="55" t="str">
        <f t="shared" si="268"/>
        <v>||||||0</v>
      </c>
      <c r="B1891" s="55" t="str">
        <f t="shared" si="269"/>
        <v>||||0</v>
      </c>
      <c r="C1891" s="61" t="str">
        <f t="shared" si="270"/>
        <v>|0</v>
      </c>
      <c r="D1891" s="31"/>
      <c r="E1891" s="31"/>
      <c r="F1891" s="75" t="str">
        <f t="shared" si="271"/>
        <v>/</v>
      </c>
      <c r="G1891" s="31"/>
      <c r="H1891" s="31"/>
      <c r="I1891" s="75" t="str">
        <f t="shared" si="272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73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74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75"/>
        <v>#N/A</v>
      </c>
      <c r="AC1891" s="3" t="e">
        <f t="shared" si="276"/>
        <v>#N/A</v>
      </c>
      <c r="AD1891" s="62"/>
    </row>
    <row r="1892" spans="1:30" ht="24.95" customHeight="1" x14ac:dyDescent="0.2">
      <c r="A1892" s="55" t="str">
        <f t="shared" si="268"/>
        <v>||||||0</v>
      </c>
      <c r="B1892" s="55" t="str">
        <f t="shared" si="269"/>
        <v>||||0</v>
      </c>
      <c r="C1892" s="61" t="str">
        <f t="shared" si="270"/>
        <v>|0</v>
      </c>
      <c r="D1892" s="31"/>
      <c r="E1892" s="31"/>
      <c r="F1892" s="75" t="str">
        <f t="shared" si="271"/>
        <v>/</v>
      </c>
      <c r="G1892" s="31"/>
      <c r="H1892" s="31"/>
      <c r="I1892" s="75" t="str">
        <f t="shared" si="272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73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74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75"/>
        <v>#N/A</v>
      </c>
      <c r="AC1892" s="3" t="e">
        <f t="shared" si="276"/>
        <v>#N/A</v>
      </c>
      <c r="AD1892" s="62"/>
    </row>
    <row r="1893" spans="1:30" ht="24.95" customHeight="1" x14ac:dyDescent="0.2">
      <c r="A1893" s="55" t="str">
        <f t="shared" si="268"/>
        <v>||||||0</v>
      </c>
      <c r="B1893" s="55" t="str">
        <f t="shared" si="269"/>
        <v>||||0</v>
      </c>
      <c r="C1893" s="61" t="str">
        <f t="shared" si="270"/>
        <v>|0</v>
      </c>
      <c r="D1893" s="31"/>
      <c r="E1893" s="31"/>
      <c r="F1893" s="75" t="str">
        <f t="shared" si="271"/>
        <v>/</v>
      </c>
      <c r="G1893" s="31"/>
      <c r="H1893" s="31"/>
      <c r="I1893" s="75" t="str">
        <f t="shared" si="272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73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74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75"/>
        <v>#N/A</v>
      </c>
      <c r="AC1893" s="3" t="e">
        <f t="shared" si="276"/>
        <v>#N/A</v>
      </c>
      <c r="AD1893" s="62"/>
    </row>
    <row r="1894" spans="1:30" ht="24.95" customHeight="1" x14ac:dyDescent="0.2">
      <c r="A1894" s="55" t="str">
        <f t="shared" si="268"/>
        <v>||||||0</v>
      </c>
      <c r="B1894" s="55" t="str">
        <f t="shared" si="269"/>
        <v>||||0</v>
      </c>
      <c r="C1894" s="61" t="str">
        <f t="shared" si="270"/>
        <v>|0</v>
      </c>
      <c r="D1894" s="31"/>
      <c r="E1894" s="31"/>
      <c r="F1894" s="75" t="str">
        <f t="shared" si="271"/>
        <v>/</v>
      </c>
      <c r="G1894" s="31"/>
      <c r="H1894" s="31"/>
      <c r="I1894" s="75" t="str">
        <f t="shared" si="272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73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74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75"/>
        <v>#N/A</v>
      </c>
      <c r="AC1894" s="3" t="e">
        <f t="shared" si="276"/>
        <v>#N/A</v>
      </c>
      <c r="AD1894" s="62"/>
    </row>
    <row r="1895" spans="1:30" ht="24.95" customHeight="1" x14ac:dyDescent="0.2">
      <c r="A1895" s="55" t="str">
        <f t="shared" si="268"/>
        <v>||||||0</v>
      </c>
      <c r="B1895" s="55" t="str">
        <f t="shared" si="269"/>
        <v>||||0</v>
      </c>
      <c r="C1895" s="61" t="str">
        <f t="shared" si="270"/>
        <v>|0</v>
      </c>
      <c r="D1895" s="31"/>
      <c r="E1895" s="31"/>
      <c r="F1895" s="75" t="str">
        <f t="shared" si="271"/>
        <v>/</v>
      </c>
      <c r="G1895" s="31"/>
      <c r="H1895" s="31"/>
      <c r="I1895" s="75" t="str">
        <f t="shared" si="272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73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74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75"/>
        <v>#N/A</v>
      </c>
      <c r="AC1895" s="3" t="e">
        <f t="shared" si="276"/>
        <v>#N/A</v>
      </c>
      <c r="AD1895" s="62"/>
    </row>
    <row r="1896" spans="1:30" ht="24.95" customHeight="1" x14ac:dyDescent="0.2">
      <c r="A1896" s="55" t="str">
        <f t="shared" si="268"/>
        <v>||||||0</v>
      </c>
      <c r="B1896" s="55" t="str">
        <f t="shared" si="269"/>
        <v>||||0</v>
      </c>
      <c r="C1896" s="61" t="str">
        <f t="shared" si="270"/>
        <v>|0</v>
      </c>
      <c r="D1896" s="31"/>
      <c r="E1896" s="31"/>
      <c r="F1896" s="75" t="str">
        <f t="shared" si="271"/>
        <v>/</v>
      </c>
      <c r="G1896" s="31"/>
      <c r="H1896" s="31"/>
      <c r="I1896" s="75" t="str">
        <f t="shared" si="272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73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74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75"/>
        <v>#N/A</v>
      </c>
      <c r="AC1896" s="3" t="e">
        <f t="shared" si="276"/>
        <v>#N/A</v>
      </c>
      <c r="AD1896" s="62"/>
    </row>
    <row r="1897" spans="1:30" ht="24.95" customHeight="1" x14ac:dyDescent="0.2">
      <c r="A1897" s="55" t="str">
        <f t="shared" si="268"/>
        <v>||||||0</v>
      </c>
      <c r="B1897" s="55" t="str">
        <f t="shared" si="269"/>
        <v>||||0</v>
      </c>
      <c r="C1897" s="61" t="str">
        <f t="shared" si="270"/>
        <v>|0</v>
      </c>
      <c r="D1897" s="31"/>
      <c r="E1897" s="31"/>
      <c r="F1897" s="75" t="str">
        <f t="shared" si="271"/>
        <v>/</v>
      </c>
      <c r="G1897" s="31"/>
      <c r="H1897" s="31"/>
      <c r="I1897" s="75" t="str">
        <f t="shared" si="272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73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74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75"/>
        <v>#N/A</v>
      </c>
      <c r="AC1897" s="3" t="e">
        <f t="shared" si="276"/>
        <v>#N/A</v>
      </c>
      <c r="AD1897" s="62"/>
    </row>
    <row r="1898" spans="1:30" ht="24.95" customHeight="1" x14ac:dyDescent="0.2">
      <c r="A1898" s="55" t="str">
        <f t="shared" si="268"/>
        <v>||||||0</v>
      </c>
      <c r="B1898" s="55" t="str">
        <f t="shared" si="269"/>
        <v>||||0</v>
      </c>
      <c r="C1898" s="61" t="str">
        <f t="shared" si="270"/>
        <v>|0</v>
      </c>
      <c r="D1898" s="31"/>
      <c r="E1898" s="31"/>
      <c r="F1898" s="75" t="str">
        <f t="shared" si="271"/>
        <v>/</v>
      </c>
      <c r="G1898" s="31"/>
      <c r="H1898" s="31"/>
      <c r="I1898" s="75" t="str">
        <f t="shared" si="272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73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74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75"/>
        <v>#N/A</v>
      </c>
      <c r="AC1898" s="3" t="e">
        <f t="shared" si="276"/>
        <v>#N/A</v>
      </c>
      <c r="AD1898" s="62"/>
    </row>
    <row r="1899" spans="1:30" ht="24.95" customHeight="1" x14ac:dyDescent="0.2">
      <c r="A1899" s="55" t="str">
        <f t="shared" si="268"/>
        <v>||||||0</v>
      </c>
      <c r="B1899" s="55" t="str">
        <f t="shared" si="269"/>
        <v>||||0</v>
      </c>
      <c r="C1899" s="61" t="str">
        <f t="shared" si="270"/>
        <v>|0</v>
      </c>
      <c r="D1899" s="31"/>
      <c r="E1899" s="31"/>
      <c r="F1899" s="75" t="str">
        <f t="shared" si="271"/>
        <v>/</v>
      </c>
      <c r="G1899" s="31"/>
      <c r="H1899" s="31"/>
      <c r="I1899" s="75" t="str">
        <f t="shared" si="272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73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74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75"/>
        <v>#N/A</v>
      </c>
      <c r="AC1899" s="3" t="e">
        <f t="shared" si="276"/>
        <v>#N/A</v>
      </c>
      <c r="AD1899" s="62"/>
    </row>
    <row r="1900" spans="1:30" ht="24.95" customHeight="1" x14ac:dyDescent="0.2">
      <c r="A1900" s="55" t="str">
        <f t="shared" si="268"/>
        <v>||||||0</v>
      </c>
      <c r="B1900" s="55" t="str">
        <f t="shared" si="269"/>
        <v>||||0</v>
      </c>
      <c r="C1900" s="61" t="str">
        <f t="shared" si="270"/>
        <v>|0</v>
      </c>
      <c r="D1900" s="31"/>
      <c r="E1900" s="31"/>
      <c r="F1900" s="75" t="str">
        <f t="shared" si="271"/>
        <v>/</v>
      </c>
      <c r="G1900" s="31"/>
      <c r="H1900" s="31"/>
      <c r="I1900" s="75" t="str">
        <f t="shared" si="272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73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74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75"/>
        <v>#N/A</v>
      </c>
      <c r="AC1900" s="3" t="e">
        <f t="shared" si="276"/>
        <v>#N/A</v>
      </c>
      <c r="AD1900" s="62"/>
    </row>
    <row r="1901" spans="1:30" ht="24.95" customHeight="1" x14ac:dyDescent="0.2">
      <c r="A1901" s="55" t="str">
        <f t="shared" si="268"/>
        <v>||||||0</v>
      </c>
      <c r="B1901" s="55" t="str">
        <f t="shared" si="269"/>
        <v>||||0</v>
      </c>
      <c r="C1901" s="61" t="str">
        <f t="shared" si="270"/>
        <v>|0</v>
      </c>
      <c r="D1901" s="31"/>
      <c r="E1901" s="31"/>
      <c r="F1901" s="75" t="str">
        <f t="shared" si="271"/>
        <v>/</v>
      </c>
      <c r="G1901" s="31"/>
      <c r="H1901" s="31"/>
      <c r="I1901" s="75" t="str">
        <f t="shared" si="272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73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74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75"/>
        <v>#N/A</v>
      </c>
      <c r="AC1901" s="3" t="e">
        <f t="shared" si="276"/>
        <v>#N/A</v>
      </c>
      <c r="AD1901" s="62"/>
    </row>
    <row r="1902" spans="1:30" ht="24.95" customHeight="1" x14ac:dyDescent="0.2">
      <c r="A1902" s="55" t="str">
        <f t="shared" si="268"/>
        <v>||||||0</v>
      </c>
      <c r="B1902" s="55" t="str">
        <f t="shared" si="269"/>
        <v>||||0</v>
      </c>
      <c r="C1902" s="61" t="str">
        <f t="shared" si="270"/>
        <v>|0</v>
      </c>
      <c r="D1902" s="31"/>
      <c r="E1902" s="31"/>
      <c r="F1902" s="75" t="str">
        <f t="shared" si="271"/>
        <v>/</v>
      </c>
      <c r="G1902" s="31"/>
      <c r="H1902" s="31"/>
      <c r="I1902" s="75" t="str">
        <f t="shared" si="272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73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74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75"/>
        <v>#N/A</v>
      </c>
      <c r="AC1902" s="3" t="e">
        <f t="shared" si="276"/>
        <v>#N/A</v>
      </c>
      <c r="AD1902" s="62"/>
    </row>
    <row r="1903" spans="1:30" ht="24.95" customHeight="1" x14ac:dyDescent="0.2">
      <c r="A1903" s="55" t="str">
        <f t="shared" si="268"/>
        <v>||||||0</v>
      </c>
      <c r="B1903" s="55" t="str">
        <f t="shared" si="269"/>
        <v>||||0</v>
      </c>
      <c r="C1903" s="61" t="str">
        <f t="shared" si="270"/>
        <v>|0</v>
      </c>
      <c r="D1903" s="31"/>
      <c r="E1903" s="31"/>
      <c r="F1903" s="75" t="str">
        <f t="shared" si="271"/>
        <v>/</v>
      </c>
      <c r="G1903" s="31"/>
      <c r="H1903" s="31"/>
      <c r="I1903" s="75" t="str">
        <f t="shared" si="272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73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74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75"/>
        <v>#N/A</v>
      </c>
      <c r="AC1903" s="3" t="e">
        <f t="shared" si="276"/>
        <v>#N/A</v>
      </c>
      <c r="AD1903" s="62"/>
    </row>
    <row r="1904" spans="1:30" ht="24.95" customHeight="1" x14ac:dyDescent="0.2">
      <c r="A1904" s="55" t="str">
        <f t="shared" si="268"/>
        <v>||||||0</v>
      </c>
      <c r="B1904" s="55" t="str">
        <f t="shared" si="269"/>
        <v>||||0</v>
      </c>
      <c r="C1904" s="61" t="str">
        <f t="shared" si="270"/>
        <v>|0</v>
      </c>
      <c r="D1904" s="31"/>
      <c r="E1904" s="31"/>
      <c r="F1904" s="75" t="str">
        <f t="shared" si="271"/>
        <v>/</v>
      </c>
      <c r="G1904" s="31"/>
      <c r="H1904" s="31"/>
      <c r="I1904" s="75" t="str">
        <f t="shared" si="272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73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74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75"/>
        <v>#N/A</v>
      </c>
      <c r="AC1904" s="3" t="e">
        <f t="shared" si="276"/>
        <v>#N/A</v>
      </c>
      <c r="AD1904" s="62"/>
    </row>
    <row r="1905" spans="1:30" ht="24.95" customHeight="1" x14ac:dyDescent="0.2">
      <c r="A1905" s="55" t="str">
        <f t="shared" si="268"/>
        <v>||||||0</v>
      </c>
      <c r="B1905" s="55" t="str">
        <f t="shared" si="269"/>
        <v>||||0</v>
      </c>
      <c r="C1905" s="61" t="str">
        <f t="shared" si="270"/>
        <v>|0</v>
      </c>
      <c r="D1905" s="31"/>
      <c r="E1905" s="31"/>
      <c r="F1905" s="75" t="str">
        <f t="shared" si="271"/>
        <v>/</v>
      </c>
      <c r="G1905" s="31"/>
      <c r="H1905" s="31"/>
      <c r="I1905" s="75" t="str">
        <f t="shared" si="272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73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74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75"/>
        <v>#N/A</v>
      </c>
      <c r="AC1905" s="3" t="e">
        <f t="shared" si="276"/>
        <v>#N/A</v>
      </c>
      <c r="AD1905" s="62"/>
    </row>
    <row r="1906" spans="1:30" ht="24.95" customHeight="1" x14ac:dyDescent="0.2">
      <c r="A1906" s="55" t="str">
        <f t="shared" si="268"/>
        <v>||||||0</v>
      </c>
      <c r="B1906" s="55" t="str">
        <f t="shared" si="269"/>
        <v>||||0</v>
      </c>
      <c r="C1906" s="61" t="str">
        <f t="shared" si="270"/>
        <v>|0</v>
      </c>
      <c r="D1906" s="31"/>
      <c r="E1906" s="31"/>
      <c r="F1906" s="75" t="str">
        <f t="shared" si="271"/>
        <v>/</v>
      </c>
      <c r="G1906" s="31"/>
      <c r="H1906" s="31"/>
      <c r="I1906" s="75" t="str">
        <f t="shared" si="272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73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74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75"/>
        <v>#N/A</v>
      </c>
      <c r="AC1906" s="3" t="e">
        <f t="shared" si="276"/>
        <v>#N/A</v>
      </c>
      <c r="AD1906" s="62"/>
    </row>
    <row r="1907" spans="1:30" ht="24.95" customHeight="1" x14ac:dyDescent="0.2">
      <c r="A1907" s="55" t="str">
        <f t="shared" si="268"/>
        <v>||||||0</v>
      </c>
      <c r="B1907" s="55" t="str">
        <f t="shared" si="269"/>
        <v>||||0</v>
      </c>
      <c r="C1907" s="61" t="str">
        <f t="shared" si="270"/>
        <v>|0</v>
      </c>
      <c r="D1907" s="31"/>
      <c r="E1907" s="31"/>
      <c r="F1907" s="75" t="str">
        <f t="shared" si="271"/>
        <v>/</v>
      </c>
      <c r="G1907" s="31"/>
      <c r="H1907" s="31"/>
      <c r="I1907" s="75" t="str">
        <f t="shared" si="272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73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74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75"/>
        <v>#N/A</v>
      </c>
      <c r="AC1907" s="3" t="e">
        <f t="shared" si="276"/>
        <v>#N/A</v>
      </c>
      <c r="AD1907" s="62"/>
    </row>
    <row r="1908" spans="1:30" ht="24.95" customHeight="1" x14ac:dyDescent="0.2">
      <c r="A1908" s="55" t="str">
        <f t="shared" si="268"/>
        <v>||||||0</v>
      </c>
      <c r="B1908" s="55" t="str">
        <f t="shared" si="269"/>
        <v>||||0</v>
      </c>
      <c r="C1908" s="61" t="str">
        <f t="shared" si="270"/>
        <v>|0</v>
      </c>
      <c r="D1908" s="31"/>
      <c r="E1908" s="31"/>
      <c r="F1908" s="75" t="str">
        <f t="shared" si="271"/>
        <v>/</v>
      </c>
      <c r="G1908" s="31"/>
      <c r="H1908" s="31"/>
      <c r="I1908" s="75" t="str">
        <f t="shared" si="272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73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74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75"/>
        <v>#N/A</v>
      </c>
      <c r="AC1908" s="3" t="e">
        <f t="shared" si="276"/>
        <v>#N/A</v>
      </c>
      <c r="AD1908" s="62"/>
    </row>
    <row r="1909" spans="1:30" ht="24.95" customHeight="1" x14ac:dyDescent="0.2">
      <c r="A1909" s="55" t="str">
        <f t="shared" si="268"/>
        <v>||||||0</v>
      </c>
      <c r="B1909" s="55" t="str">
        <f t="shared" si="269"/>
        <v>||||0</v>
      </c>
      <c r="C1909" s="61" t="str">
        <f t="shared" si="270"/>
        <v>|0</v>
      </c>
      <c r="D1909" s="31"/>
      <c r="E1909" s="31"/>
      <c r="F1909" s="75" t="str">
        <f t="shared" si="271"/>
        <v>/</v>
      </c>
      <c r="G1909" s="31"/>
      <c r="H1909" s="31"/>
      <c r="I1909" s="75" t="str">
        <f t="shared" si="272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73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74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75"/>
        <v>#N/A</v>
      </c>
      <c r="AC1909" s="3" t="e">
        <f t="shared" si="276"/>
        <v>#N/A</v>
      </c>
      <c r="AD1909" s="62"/>
    </row>
    <row r="1910" spans="1:30" ht="24.95" customHeight="1" x14ac:dyDescent="0.2">
      <c r="A1910" s="55" t="str">
        <f t="shared" si="268"/>
        <v>||||||0</v>
      </c>
      <c r="B1910" s="55" t="str">
        <f t="shared" si="269"/>
        <v>||||0</v>
      </c>
      <c r="C1910" s="61" t="str">
        <f t="shared" si="270"/>
        <v>|0</v>
      </c>
      <c r="D1910" s="31"/>
      <c r="E1910" s="31"/>
      <c r="F1910" s="75" t="str">
        <f t="shared" si="271"/>
        <v>/</v>
      </c>
      <c r="G1910" s="31"/>
      <c r="H1910" s="31"/>
      <c r="I1910" s="75" t="str">
        <f t="shared" si="272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73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74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75"/>
        <v>#N/A</v>
      </c>
      <c r="AC1910" s="3" t="e">
        <f t="shared" si="276"/>
        <v>#N/A</v>
      </c>
      <c r="AD1910" s="62"/>
    </row>
    <row r="1911" spans="1:30" ht="24.95" customHeight="1" x14ac:dyDescent="0.2">
      <c r="A1911" s="55" t="str">
        <f t="shared" si="268"/>
        <v>||||||0</v>
      </c>
      <c r="B1911" s="55" t="str">
        <f t="shared" si="269"/>
        <v>||||0</v>
      </c>
      <c r="C1911" s="61" t="str">
        <f t="shared" si="270"/>
        <v>|0</v>
      </c>
      <c r="D1911" s="31"/>
      <c r="E1911" s="31"/>
      <c r="F1911" s="75" t="str">
        <f t="shared" si="271"/>
        <v>/</v>
      </c>
      <c r="G1911" s="31"/>
      <c r="H1911" s="31"/>
      <c r="I1911" s="75" t="str">
        <f t="shared" si="272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73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74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75"/>
        <v>#N/A</v>
      </c>
      <c r="AC1911" s="3" t="e">
        <f t="shared" si="276"/>
        <v>#N/A</v>
      </c>
      <c r="AD1911" s="62"/>
    </row>
    <row r="1912" spans="1:30" ht="24.95" customHeight="1" x14ac:dyDescent="0.2">
      <c r="A1912" s="55" t="str">
        <f t="shared" si="268"/>
        <v>||||||0</v>
      </c>
      <c r="B1912" s="55" t="str">
        <f t="shared" si="269"/>
        <v>||||0</v>
      </c>
      <c r="C1912" s="61" t="str">
        <f t="shared" si="270"/>
        <v>|0</v>
      </c>
      <c r="D1912" s="31"/>
      <c r="E1912" s="31"/>
      <c r="F1912" s="75" t="str">
        <f t="shared" si="271"/>
        <v>/</v>
      </c>
      <c r="G1912" s="31"/>
      <c r="H1912" s="31"/>
      <c r="I1912" s="75" t="str">
        <f t="shared" si="272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73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74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75"/>
        <v>#N/A</v>
      </c>
      <c r="AC1912" s="3" t="e">
        <f t="shared" si="276"/>
        <v>#N/A</v>
      </c>
      <c r="AD1912" s="62"/>
    </row>
    <row r="1913" spans="1:30" ht="24.95" customHeight="1" x14ac:dyDescent="0.2">
      <c r="A1913" s="55" t="str">
        <f t="shared" si="268"/>
        <v>||||||0</v>
      </c>
      <c r="B1913" s="55" t="str">
        <f t="shared" si="269"/>
        <v>||||0</v>
      </c>
      <c r="C1913" s="61" t="str">
        <f t="shared" si="270"/>
        <v>|0</v>
      </c>
      <c r="D1913" s="31"/>
      <c r="E1913" s="31"/>
      <c r="F1913" s="75" t="str">
        <f t="shared" si="271"/>
        <v>/</v>
      </c>
      <c r="G1913" s="31"/>
      <c r="H1913" s="31"/>
      <c r="I1913" s="75" t="str">
        <f t="shared" si="272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73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74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75"/>
        <v>#N/A</v>
      </c>
      <c r="AC1913" s="3" t="e">
        <f t="shared" si="276"/>
        <v>#N/A</v>
      </c>
      <c r="AD1913" s="62"/>
    </row>
    <row r="1914" spans="1:30" ht="24.95" customHeight="1" x14ac:dyDescent="0.2">
      <c r="A1914" s="55" t="str">
        <f t="shared" si="268"/>
        <v>||||||0</v>
      </c>
      <c r="B1914" s="55" t="str">
        <f t="shared" si="269"/>
        <v>||||0</v>
      </c>
      <c r="C1914" s="61" t="str">
        <f t="shared" si="270"/>
        <v>|0</v>
      </c>
      <c r="D1914" s="31"/>
      <c r="E1914" s="31"/>
      <c r="F1914" s="75" t="str">
        <f t="shared" si="271"/>
        <v>/</v>
      </c>
      <c r="G1914" s="31"/>
      <c r="H1914" s="31"/>
      <c r="I1914" s="75" t="str">
        <f t="shared" si="272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73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74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75"/>
        <v>#N/A</v>
      </c>
      <c r="AC1914" s="3" t="e">
        <f t="shared" si="276"/>
        <v>#N/A</v>
      </c>
      <c r="AD1914" s="62"/>
    </row>
    <row r="1915" spans="1:30" ht="24.95" customHeight="1" x14ac:dyDescent="0.2">
      <c r="A1915" s="55" t="str">
        <f t="shared" si="268"/>
        <v>||||||0</v>
      </c>
      <c r="B1915" s="55" t="str">
        <f t="shared" si="269"/>
        <v>||||0</v>
      </c>
      <c r="C1915" s="61" t="str">
        <f t="shared" si="270"/>
        <v>|0</v>
      </c>
      <c r="D1915" s="31"/>
      <c r="E1915" s="31"/>
      <c r="F1915" s="75" t="str">
        <f t="shared" si="271"/>
        <v>/</v>
      </c>
      <c r="G1915" s="31"/>
      <c r="H1915" s="31"/>
      <c r="I1915" s="75" t="str">
        <f t="shared" si="272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73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74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75"/>
        <v>#N/A</v>
      </c>
      <c r="AC1915" s="3" t="e">
        <f t="shared" si="276"/>
        <v>#N/A</v>
      </c>
      <c r="AD1915" s="62"/>
    </row>
    <row r="1916" spans="1:30" ht="24.95" customHeight="1" x14ac:dyDescent="0.2">
      <c r="A1916" s="55" t="str">
        <f t="shared" si="268"/>
        <v>||||||0</v>
      </c>
      <c r="B1916" s="55" t="str">
        <f t="shared" si="269"/>
        <v>||||0</v>
      </c>
      <c r="C1916" s="61" t="str">
        <f t="shared" si="270"/>
        <v>|0</v>
      </c>
      <c r="D1916" s="31"/>
      <c r="E1916" s="31"/>
      <c r="F1916" s="75" t="str">
        <f t="shared" si="271"/>
        <v>/</v>
      </c>
      <c r="G1916" s="31"/>
      <c r="H1916" s="31"/>
      <c r="I1916" s="75" t="str">
        <f t="shared" si="272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73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74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75"/>
        <v>#N/A</v>
      </c>
      <c r="AC1916" s="3" t="e">
        <f t="shared" si="276"/>
        <v>#N/A</v>
      </c>
      <c r="AD1916" s="62"/>
    </row>
    <row r="1917" spans="1:30" ht="24.95" customHeight="1" x14ac:dyDescent="0.2">
      <c r="A1917" s="55" t="str">
        <f t="shared" si="268"/>
        <v>||||||0</v>
      </c>
      <c r="B1917" s="55" t="str">
        <f t="shared" si="269"/>
        <v>||||0</v>
      </c>
      <c r="C1917" s="61" t="str">
        <f t="shared" si="270"/>
        <v>|0</v>
      </c>
      <c r="D1917" s="31"/>
      <c r="E1917" s="31"/>
      <c r="F1917" s="75" t="str">
        <f t="shared" si="271"/>
        <v>/</v>
      </c>
      <c r="G1917" s="31"/>
      <c r="H1917" s="31"/>
      <c r="I1917" s="75" t="str">
        <f t="shared" si="272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73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74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75"/>
        <v>#N/A</v>
      </c>
      <c r="AC1917" s="3" t="e">
        <f t="shared" si="276"/>
        <v>#N/A</v>
      </c>
      <c r="AD1917" s="62"/>
    </row>
    <row r="1918" spans="1:30" ht="24.95" customHeight="1" x14ac:dyDescent="0.2">
      <c r="A1918" s="55" t="str">
        <f t="shared" si="268"/>
        <v>||||||0</v>
      </c>
      <c r="B1918" s="55" t="str">
        <f t="shared" si="269"/>
        <v>||||0</v>
      </c>
      <c r="C1918" s="61" t="str">
        <f t="shared" si="270"/>
        <v>|0</v>
      </c>
      <c r="D1918" s="31"/>
      <c r="E1918" s="31"/>
      <c r="F1918" s="75" t="str">
        <f t="shared" si="271"/>
        <v>/</v>
      </c>
      <c r="G1918" s="31"/>
      <c r="H1918" s="31"/>
      <c r="I1918" s="75" t="str">
        <f t="shared" si="272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73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74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75"/>
        <v>#N/A</v>
      </c>
      <c r="AC1918" s="3" t="e">
        <f t="shared" si="276"/>
        <v>#N/A</v>
      </c>
      <c r="AD1918" s="62"/>
    </row>
    <row r="1919" spans="1:30" ht="24.95" customHeight="1" x14ac:dyDescent="0.2">
      <c r="A1919" s="55" t="str">
        <f t="shared" si="268"/>
        <v>||||||0</v>
      </c>
      <c r="B1919" s="55" t="str">
        <f t="shared" si="269"/>
        <v>||||0</v>
      </c>
      <c r="C1919" s="61" t="str">
        <f t="shared" si="270"/>
        <v>|0</v>
      </c>
      <c r="D1919" s="31"/>
      <c r="E1919" s="31"/>
      <c r="F1919" s="75" t="str">
        <f t="shared" si="271"/>
        <v>/</v>
      </c>
      <c r="G1919" s="31"/>
      <c r="H1919" s="31"/>
      <c r="I1919" s="75" t="str">
        <f t="shared" si="272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73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74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75"/>
        <v>#N/A</v>
      </c>
      <c r="AC1919" s="3" t="e">
        <f t="shared" si="276"/>
        <v>#N/A</v>
      </c>
      <c r="AD1919" s="62"/>
    </row>
    <row r="1920" spans="1:30" ht="24.95" customHeight="1" x14ac:dyDescent="0.2">
      <c r="A1920" s="55" t="str">
        <f t="shared" si="268"/>
        <v>||||||0</v>
      </c>
      <c r="B1920" s="55" t="str">
        <f t="shared" si="269"/>
        <v>||||0</v>
      </c>
      <c r="C1920" s="61" t="str">
        <f t="shared" si="270"/>
        <v>|0</v>
      </c>
      <c r="D1920" s="31"/>
      <c r="E1920" s="31"/>
      <c r="F1920" s="75" t="str">
        <f t="shared" si="271"/>
        <v>/</v>
      </c>
      <c r="G1920" s="31"/>
      <c r="H1920" s="31"/>
      <c r="I1920" s="75" t="str">
        <f t="shared" si="272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73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74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75"/>
        <v>#N/A</v>
      </c>
      <c r="AC1920" s="3" t="e">
        <f t="shared" si="276"/>
        <v>#N/A</v>
      </c>
      <c r="AD1920" s="62"/>
    </row>
    <row r="1921" spans="1:30" ht="24.95" customHeight="1" x14ac:dyDescent="0.2">
      <c r="A1921" s="55" t="str">
        <f t="shared" si="268"/>
        <v>||||||0</v>
      </c>
      <c r="B1921" s="55" t="str">
        <f t="shared" si="269"/>
        <v>||||0</v>
      </c>
      <c r="C1921" s="61" t="str">
        <f t="shared" si="270"/>
        <v>|0</v>
      </c>
      <c r="D1921" s="31"/>
      <c r="E1921" s="31"/>
      <c r="F1921" s="75" t="str">
        <f t="shared" si="271"/>
        <v>/</v>
      </c>
      <c r="G1921" s="31"/>
      <c r="H1921" s="31"/>
      <c r="I1921" s="75" t="str">
        <f t="shared" si="272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73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74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75"/>
        <v>#N/A</v>
      </c>
      <c r="AC1921" s="3" t="e">
        <f t="shared" si="276"/>
        <v>#N/A</v>
      </c>
      <c r="AD1921" s="62"/>
    </row>
    <row r="1922" spans="1:30" ht="24.95" customHeight="1" x14ac:dyDescent="0.2">
      <c r="A1922" s="55" t="str">
        <f t="shared" si="268"/>
        <v>||||||0</v>
      </c>
      <c r="B1922" s="55" t="str">
        <f t="shared" si="269"/>
        <v>||||0</v>
      </c>
      <c r="C1922" s="61" t="str">
        <f t="shared" si="270"/>
        <v>|0</v>
      </c>
      <c r="D1922" s="31"/>
      <c r="E1922" s="31"/>
      <c r="F1922" s="75" t="str">
        <f t="shared" si="271"/>
        <v>/</v>
      </c>
      <c r="G1922" s="31"/>
      <c r="H1922" s="31"/>
      <c r="I1922" s="75" t="str">
        <f t="shared" si="272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73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74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75"/>
        <v>#N/A</v>
      </c>
      <c r="AC1922" s="3" t="e">
        <f t="shared" si="276"/>
        <v>#N/A</v>
      </c>
      <c r="AD1922" s="62"/>
    </row>
    <row r="1923" spans="1:30" ht="24.95" customHeight="1" x14ac:dyDescent="0.2">
      <c r="A1923" s="55" t="str">
        <f t="shared" si="268"/>
        <v>||||||0</v>
      </c>
      <c r="B1923" s="55" t="str">
        <f t="shared" si="269"/>
        <v>||||0</v>
      </c>
      <c r="C1923" s="61" t="str">
        <f t="shared" si="270"/>
        <v>|0</v>
      </c>
      <c r="D1923" s="31"/>
      <c r="E1923" s="31"/>
      <c r="F1923" s="75" t="str">
        <f t="shared" si="271"/>
        <v>/</v>
      </c>
      <c r="G1923" s="31"/>
      <c r="H1923" s="31"/>
      <c r="I1923" s="75" t="str">
        <f t="shared" si="272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73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74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75"/>
        <v>#N/A</v>
      </c>
      <c r="AC1923" s="3" t="e">
        <f t="shared" si="276"/>
        <v>#N/A</v>
      </c>
      <c r="AD1923" s="62"/>
    </row>
    <row r="1924" spans="1:30" ht="24.95" customHeight="1" x14ac:dyDescent="0.2">
      <c r="A1924" s="55" t="str">
        <f t="shared" si="268"/>
        <v>||||||0</v>
      </c>
      <c r="B1924" s="55" t="str">
        <f t="shared" si="269"/>
        <v>||||0</v>
      </c>
      <c r="C1924" s="61" t="str">
        <f t="shared" si="270"/>
        <v>|0</v>
      </c>
      <c r="D1924" s="31"/>
      <c r="E1924" s="31"/>
      <c r="F1924" s="75" t="str">
        <f t="shared" si="271"/>
        <v>/</v>
      </c>
      <c r="G1924" s="31"/>
      <c r="H1924" s="31"/>
      <c r="I1924" s="75" t="str">
        <f t="shared" si="272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73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74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75"/>
        <v>#N/A</v>
      </c>
      <c r="AC1924" s="3" t="e">
        <f t="shared" si="276"/>
        <v>#N/A</v>
      </c>
      <c r="AD1924" s="62"/>
    </row>
    <row r="1925" spans="1:30" ht="24.95" customHeight="1" x14ac:dyDescent="0.2">
      <c r="A1925" s="55" t="str">
        <f t="shared" ref="A1925:A1988" si="277">D1925&amp;"|"&amp;E1925&amp;"|"&amp;G1925&amp;"|"&amp;H1925&amp;"|"&amp;L1925&amp;"|"&amp;N1925&amp;"|"&amp;U1925</f>
        <v>||||||0</v>
      </c>
      <c r="B1925" s="55" t="str">
        <f t="shared" ref="B1925:B1988" si="278">D1925&amp;"|"&amp;E1925&amp;"|"&amp;G1925&amp;"|"&amp;H1925&amp;"|"&amp;X1925</f>
        <v>||||0</v>
      </c>
      <c r="C1925" s="61" t="str">
        <f t="shared" ref="C1925:C1988" si="279">E1925&amp;"|"&amp;X1925</f>
        <v>|0</v>
      </c>
      <c r="D1925" s="31"/>
      <c r="E1925" s="31"/>
      <c r="F1925" s="75" t="str">
        <f t="shared" ref="F1925:F1988" si="280">G1925&amp;"/"&amp;H1925</f>
        <v>/</v>
      </c>
      <c r="G1925" s="31"/>
      <c r="H1925" s="31"/>
      <c r="I1925" s="75" t="str">
        <f t="shared" ref="I1925:I1988" si="281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82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83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84">IF(X1925&lt;&gt;"Liquidação Cancelada",Y1925-Z1925,"Liquidação Cancelada")</f>
        <v>#N/A</v>
      </c>
      <c r="AC1925" s="3" t="e">
        <f t="shared" ref="AC1925:AC1988" si="285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7"/>
        <v>||||||0</v>
      </c>
      <c r="B1926" s="55" t="str">
        <f t="shared" si="278"/>
        <v>||||0</v>
      </c>
      <c r="C1926" s="61" t="str">
        <f t="shared" si="279"/>
        <v>|0</v>
      </c>
      <c r="D1926" s="31"/>
      <c r="E1926" s="31"/>
      <c r="F1926" s="75" t="str">
        <f t="shared" si="280"/>
        <v>/</v>
      </c>
      <c r="G1926" s="31"/>
      <c r="H1926" s="31"/>
      <c r="I1926" s="75" t="str">
        <f t="shared" si="281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82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83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84"/>
        <v>#N/A</v>
      </c>
      <c r="AC1926" s="3" t="e">
        <f t="shared" si="285"/>
        <v>#N/A</v>
      </c>
      <c r="AD1926" s="62"/>
    </row>
    <row r="1927" spans="1:30" ht="24.95" customHeight="1" x14ac:dyDescent="0.2">
      <c r="A1927" s="55" t="str">
        <f t="shared" si="277"/>
        <v>||||||0</v>
      </c>
      <c r="B1927" s="55" t="str">
        <f t="shared" si="278"/>
        <v>||||0</v>
      </c>
      <c r="C1927" s="61" t="str">
        <f t="shared" si="279"/>
        <v>|0</v>
      </c>
      <c r="D1927" s="31"/>
      <c r="E1927" s="31"/>
      <c r="F1927" s="75" t="str">
        <f t="shared" si="280"/>
        <v>/</v>
      </c>
      <c r="G1927" s="31"/>
      <c r="H1927" s="31"/>
      <c r="I1927" s="75" t="str">
        <f t="shared" si="281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82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83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84"/>
        <v>#N/A</v>
      </c>
      <c r="AC1927" s="3" t="e">
        <f t="shared" si="285"/>
        <v>#N/A</v>
      </c>
      <c r="AD1927" s="62"/>
    </row>
    <row r="1928" spans="1:30" ht="24.95" customHeight="1" x14ac:dyDescent="0.2">
      <c r="A1928" s="55" t="str">
        <f t="shared" si="277"/>
        <v>||||||0</v>
      </c>
      <c r="B1928" s="55" t="str">
        <f t="shared" si="278"/>
        <v>||||0</v>
      </c>
      <c r="C1928" s="61" t="str">
        <f t="shared" si="279"/>
        <v>|0</v>
      </c>
      <c r="D1928" s="31"/>
      <c r="E1928" s="31"/>
      <c r="F1928" s="75" t="str">
        <f t="shared" si="280"/>
        <v>/</v>
      </c>
      <c r="G1928" s="31"/>
      <c r="H1928" s="31"/>
      <c r="I1928" s="75" t="str">
        <f t="shared" si="281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82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83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84"/>
        <v>#N/A</v>
      </c>
      <c r="AC1928" s="3" t="e">
        <f t="shared" si="285"/>
        <v>#N/A</v>
      </c>
      <c r="AD1928" s="62"/>
    </row>
    <row r="1929" spans="1:30" ht="24.95" customHeight="1" x14ac:dyDescent="0.2">
      <c r="A1929" s="55" t="str">
        <f t="shared" si="277"/>
        <v>||||||0</v>
      </c>
      <c r="B1929" s="55" t="str">
        <f t="shared" si="278"/>
        <v>||||0</v>
      </c>
      <c r="C1929" s="61" t="str">
        <f t="shared" si="279"/>
        <v>|0</v>
      </c>
      <c r="D1929" s="31"/>
      <c r="E1929" s="31"/>
      <c r="F1929" s="75" t="str">
        <f t="shared" si="280"/>
        <v>/</v>
      </c>
      <c r="G1929" s="31"/>
      <c r="H1929" s="31"/>
      <c r="I1929" s="75" t="str">
        <f t="shared" si="281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82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83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84"/>
        <v>#N/A</v>
      </c>
      <c r="AC1929" s="3" t="e">
        <f t="shared" si="285"/>
        <v>#N/A</v>
      </c>
      <c r="AD1929" s="62"/>
    </row>
    <row r="1930" spans="1:30" ht="24.95" customHeight="1" x14ac:dyDescent="0.2">
      <c r="A1930" s="55" t="str">
        <f t="shared" si="277"/>
        <v>||||||0</v>
      </c>
      <c r="B1930" s="55" t="str">
        <f t="shared" si="278"/>
        <v>||||0</v>
      </c>
      <c r="C1930" s="61" t="str">
        <f t="shared" si="279"/>
        <v>|0</v>
      </c>
      <c r="D1930" s="31"/>
      <c r="E1930" s="31"/>
      <c r="F1930" s="75" t="str">
        <f t="shared" si="280"/>
        <v>/</v>
      </c>
      <c r="G1930" s="31"/>
      <c r="H1930" s="31"/>
      <c r="I1930" s="75" t="str">
        <f t="shared" si="281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82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83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84"/>
        <v>#N/A</v>
      </c>
      <c r="AC1930" s="3" t="e">
        <f t="shared" si="285"/>
        <v>#N/A</v>
      </c>
      <c r="AD1930" s="62"/>
    </row>
    <row r="1931" spans="1:30" ht="24.95" customHeight="1" x14ac:dyDescent="0.2">
      <c r="A1931" s="55" t="str">
        <f t="shared" si="277"/>
        <v>||||||0</v>
      </c>
      <c r="B1931" s="55" t="str">
        <f t="shared" si="278"/>
        <v>||||0</v>
      </c>
      <c r="C1931" s="61" t="str">
        <f t="shared" si="279"/>
        <v>|0</v>
      </c>
      <c r="D1931" s="31"/>
      <c r="E1931" s="31"/>
      <c r="F1931" s="75" t="str">
        <f t="shared" si="280"/>
        <v>/</v>
      </c>
      <c r="G1931" s="31"/>
      <c r="H1931" s="31"/>
      <c r="I1931" s="75" t="str">
        <f t="shared" si="281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82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83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84"/>
        <v>#N/A</v>
      </c>
      <c r="AC1931" s="3" t="e">
        <f t="shared" si="285"/>
        <v>#N/A</v>
      </c>
      <c r="AD1931" s="62"/>
    </row>
    <row r="1932" spans="1:30" ht="24.95" customHeight="1" x14ac:dyDescent="0.2">
      <c r="A1932" s="55" t="str">
        <f t="shared" si="277"/>
        <v>||||||0</v>
      </c>
      <c r="B1932" s="55" t="str">
        <f t="shared" si="278"/>
        <v>||||0</v>
      </c>
      <c r="C1932" s="61" t="str">
        <f t="shared" si="279"/>
        <v>|0</v>
      </c>
      <c r="D1932" s="31"/>
      <c r="E1932" s="31"/>
      <c r="F1932" s="75" t="str">
        <f t="shared" si="280"/>
        <v>/</v>
      </c>
      <c r="G1932" s="31"/>
      <c r="H1932" s="31"/>
      <c r="I1932" s="75" t="str">
        <f t="shared" si="281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82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83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84"/>
        <v>#N/A</v>
      </c>
      <c r="AC1932" s="3" t="e">
        <f t="shared" si="285"/>
        <v>#N/A</v>
      </c>
      <c r="AD1932" s="62"/>
    </row>
    <row r="1933" spans="1:30" ht="24.95" customHeight="1" x14ac:dyDescent="0.2">
      <c r="A1933" s="55" t="str">
        <f t="shared" si="277"/>
        <v>||||||0</v>
      </c>
      <c r="B1933" s="55" t="str">
        <f t="shared" si="278"/>
        <v>||||0</v>
      </c>
      <c r="C1933" s="61" t="str">
        <f t="shared" si="279"/>
        <v>|0</v>
      </c>
      <c r="D1933" s="31"/>
      <c r="E1933" s="31"/>
      <c r="F1933" s="75" t="str">
        <f t="shared" si="280"/>
        <v>/</v>
      </c>
      <c r="G1933" s="31"/>
      <c r="H1933" s="31"/>
      <c r="I1933" s="75" t="str">
        <f t="shared" si="281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82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83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84"/>
        <v>#N/A</v>
      </c>
      <c r="AC1933" s="3" t="e">
        <f t="shared" si="285"/>
        <v>#N/A</v>
      </c>
      <c r="AD1933" s="62"/>
    </row>
    <row r="1934" spans="1:30" ht="24.95" customHeight="1" x14ac:dyDescent="0.2">
      <c r="A1934" s="55" t="str">
        <f t="shared" si="277"/>
        <v>||||||0</v>
      </c>
      <c r="B1934" s="55" t="str">
        <f t="shared" si="278"/>
        <v>||||0</v>
      </c>
      <c r="C1934" s="61" t="str">
        <f t="shared" si="279"/>
        <v>|0</v>
      </c>
      <c r="D1934" s="31"/>
      <c r="E1934" s="31"/>
      <c r="F1934" s="75" t="str">
        <f t="shared" si="280"/>
        <v>/</v>
      </c>
      <c r="G1934" s="31"/>
      <c r="H1934" s="31"/>
      <c r="I1934" s="75" t="str">
        <f t="shared" si="281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82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83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84"/>
        <v>#N/A</v>
      </c>
      <c r="AC1934" s="3" t="e">
        <f t="shared" si="285"/>
        <v>#N/A</v>
      </c>
      <c r="AD1934" s="62"/>
    </row>
    <row r="1935" spans="1:30" ht="24.95" customHeight="1" x14ac:dyDescent="0.2">
      <c r="A1935" s="55" t="str">
        <f t="shared" si="277"/>
        <v>||||||0</v>
      </c>
      <c r="B1935" s="55" t="str">
        <f t="shared" si="278"/>
        <v>||||0</v>
      </c>
      <c r="C1935" s="61" t="str">
        <f t="shared" si="279"/>
        <v>|0</v>
      </c>
      <c r="D1935" s="31"/>
      <c r="E1935" s="31"/>
      <c r="F1935" s="75" t="str">
        <f t="shared" si="280"/>
        <v>/</v>
      </c>
      <c r="G1935" s="31"/>
      <c r="H1935" s="31"/>
      <c r="I1935" s="75" t="str">
        <f t="shared" si="281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82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83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84"/>
        <v>#N/A</v>
      </c>
      <c r="AC1935" s="3" t="e">
        <f t="shared" si="285"/>
        <v>#N/A</v>
      </c>
      <c r="AD1935" s="62"/>
    </row>
    <row r="1936" spans="1:30" ht="24.95" customHeight="1" x14ac:dyDescent="0.2">
      <c r="A1936" s="55" t="str">
        <f t="shared" si="277"/>
        <v>||||||0</v>
      </c>
      <c r="B1936" s="55" t="str">
        <f t="shared" si="278"/>
        <v>||||0</v>
      </c>
      <c r="C1936" s="61" t="str">
        <f t="shared" si="279"/>
        <v>|0</v>
      </c>
      <c r="D1936" s="31"/>
      <c r="E1936" s="31"/>
      <c r="F1936" s="75" t="str">
        <f t="shared" si="280"/>
        <v>/</v>
      </c>
      <c r="G1936" s="31"/>
      <c r="H1936" s="31"/>
      <c r="I1936" s="75" t="str">
        <f t="shared" si="281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82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83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84"/>
        <v>#N/A</v>
      </c>
      <c r="AC1936" s="3" t="e">
        <f t="shared" si="285"/>
        <v>#N/A</v>
      </c>
      <c r="AD1936" s="62"/>
    </row>
    <row r="1937" spans="1:30" ht="24.95" customHeight="1" x14ac:dyDescent="0.2">
      <c r="A1937" s="55" t="str">
        <f t="shared" si="277"/>
        <v>||||||0</v>
      </c>
      <c r="B1937" s="55" t="str">
        <f t="shared" si="278"/>
        <v>||||0</v>
      </c>
      <c r="C1937" s="61" t="str">
        <f t="shared" si="279"/>
        <v>|0</v>
      </c>
      <c r="D1937" s="31"/>
      <c r="E1937" s="31"/>
      <c r="F1937" s="75" t="str">
        <f t="shared" si="280"/>
        <v>/</v>
      </c>
      <c r="G1937" s="31"/>
      <c r="H1937" s="31"/>
      <c r="I1937" s="75" t="str">
        <f t="shared" si="281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82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83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84"/>
        <v>#N/A</v>
      </c>
      <c r="AC1937" s="3" t="e">
        <f t="shared" si="285"/>
        <v>#N/A</v>
      </c>
      <c r="AD1937" s="62"/>
    </row>
    <row r="1938" spans="1:30" ht="24.95" customHeight="1" x14ac:dyDescent="0.2">
      <c r="A1938" s="55" t="str">
        <f t="shared" si="277"/>
        <v>||||||0</v>
      </c>
      <c r="B1938" s="55" t="str">
        <f t="shared" si="278"/>
        <v>||||0</v>
      </c>
      <c r="C1938" s="61" t="str">
        <f t="shared" si="279"/>
        <v>|0</v>
      </c>
      <c r="D1938" s="31"/>
      <c r="E1938" s="31"/>
      <c r="F1938" s="75" t="str">
        <f t="shared" si="280"/>
        <v>/</v>
      </c>
      <c r="G1938" s="31"/>
      <c r="H1938" s="31"/>
      <c r="I1938" s="75" t="str">
        <f t="shared" si="281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82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83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84"/>
        <v>#N/A</v>
      </c>
      <c r="AC1938" s="3" t="e">
        <f t="shared" si="285"/>
        <v>#N/A</v>
      </c>
      <c r="AD1938" s="62"/>
    </row>
    <row r="1939" spans="1:30" ht="24.95" customHeight="1" x14ac:dyDescent="0.2">
      <c r="A1939" s="55" t="str">
        <f t="shared" si="277"/>
        <v>||||||0</v>
      </c>
      <c r="B1939" s="55" t="str">
        <f t="shared" si="278"/>
        <v>||||0</v>
      </c>
      <c r="C1939" s="61" t="str">
        <f t="shared" si="279"/>
        <v>|0</v>
      </c>
      <c r="D1939" s="31"/>
      <c r="E1939" s="31"/>
      <c r="F1939" s="75" t="str">
        <f t="shared" si="280"/>
        <v>/</v>
      </c>
      <c r="G1939" s="31"/>
      <c r="H1939" s="31"/>
      <c r="I1939" s="75" t="str">
        <f t="shared" si="281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82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83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84"/>
        <v>#N/A</v>
      </c>
      <c r="AC1939" s="3" t="e">
        <f t="shared" si="285"/>
        <v>#N/A</v>
      </c>
      <c r="AD1939" s="62"/>
    </row>
    <row r="1940" spans="1:30" ht="24.95" customHeight="1" x14ac:dyDescent="0.2">
      <c r="A1940" s="55" t="str">
        <f t="shared" si="277"/>
        <v>||||||0</v>
      </c>
      <c r="B1940" s="55" t="str">
        <f t="shared" si="278"/>
        <v>||||0</v>
      </c>
      <c r="C1940" s="61" t="str">
        <f t="shared" si="279"/>
        <v>|0</v>
      </c>
      <c r="D1940" s="31"/>
      <c r="E1940" s="31"/>
      <c r="F1940" s="75" t="str">
        <f t="shared" si="280"/>
        <v>/</v>
      </c>
      <c r="G1940" s="31"/>
      <c r="H1940" s="31"/>
      <c r="I1940" s="75" t="str">
        <f t="shared" si="281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82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83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84"/>
        <v>#N/A</v>
      </c>
      <c r="AC1940" s="3" t="e">
        <f t="shared" si="285"/>
        <v>#N/A</v>
      </c>
      <c r="AD1940" s="62"/>
    </row>
    <row r="1941" spans="1:30" ht="24.95" customHeight="1" x14ac:dyDescent="0.2">
      <c r="A1941" s="55" t="str">
        <f t="shared" si="277"/>
        <v>||||||0</v>
      </c>
      <c r="B1941" s="55" t="str">
        <f t="shared" si="278"/>
        <v>||||0</v>
      </c>
      <c r="C1941" s="61" t="str">
        <f t="shared" si="279"/>
        <v>|0</v>
      </c>
      <c r="D1941" s="31"/>
      <c r="E1941" s="31"/>
      <c r="F1941" s="75" t="str">
        <f t="shared" si="280"/>
        <v>/</v>
      </c>
      <c r="G1941" s="31"/>
      <c r="H1941" s="31"/>
      <c r="I1941" s="75" t="str">
        <f t="shared" si="281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82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83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84"/>
        <v>#N/A</v>
      </c>
      <c r="AC1941" s="3" t="e">
        <f t="shared" si="285"/>
        <v>#N/A</v>
      </c>
      <c r="AD1941" s="62"/>
    </row>
    <row r="1942" spans="1:30" ht="24.95" customHeight="1" x14ac:dyDescent="0.2">
      <c r="A1942" s="55" t="str">
        <f t="shared" si="277"/>
        <v>||||||0</v>
      </c>
      <c r="B1942" s="55" t="str">
        <f t="shared" si="278"/>
        <v>||||0</v>
      </c>
      <c r="C1942" s="61" t="str">
        <f t="shared" si="279"/>
        <v>|0</v>
      </c>
      <c r="D1942" s="31"/>
      <c r="E1942" s="31"/>
      <c r="F1942" s="75" t="str">
        <f t="shared" si="280"/>
        <v>/</v>
      </c>
      <c r="G1942" s="31"/>
      <c r="H1942" s="31"/>
      <c r="I1942" s="75" t="str">
        <f t="shared" si="281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82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83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84"/>
        <v>#N/A</v>
      </c>
      <c r="AC1942" s="3" t="e">
        <f t="shared" si="285"/>
        <v>#N/A</v>
      </c>
      <c r="AD1942" s="62"/>
    </row>
    <row r="1943" spans="1:30" ht="24.95" customHeight="1" x14ac:dyDescent="0.2">
      <c r="A1943" s="55" t="str">
        <f t="shared" si="277"/>
        <v>||||||0</v>
      </c>
      <c r="B1943" s="55" t="str">
        <f t="shared" si="278"/>
        <v>||||0</v>
      </c>
      <c r="C1943" s="61" t="str">
        <f t="shared" si="279"/>
        <v>|0</v>
      </c>
      <c r="D1943" s="31"/>
      <c r="E1943" s="31"/>
      <c r="F1943" s="75" t="str">
        <f t="shared" si="280"/>
        <v>/</v>
      </c>
      <c r="G1943" s="31"/>
      <c r="H1943" s="31"/>
      <c r="I1943" s="75" t="str">
        <f t="shared" si="281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82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83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84"/>
        <v>#N/A</v>
      </c>
      <c r="AC1943" s="3" t="e">
        <f t="shared" si="285"/>
        <v>#N/A</v>
      </c>
      <c r="AD1943" s="62"/>
    </row>
    <row r="1944" spans="1:30" ht="24.95" customHeight="1" x14ac:dyDescent="0.2">
      <c r="A1944" s="55" t="str">
        <f t="shared" si="277"/>
        <v>||||||0</v>
      </c>
      <c r="B1944" s="55" t="str">
        <f t="shared" si="278"/>
        <v>||||0</v>
      </c>
      <c r="C1944" s="61" t="str">
        <f t="shared" si="279"/>
        <v>|0</v>
      </c>
      <c r="D1944" s="31"/>
      <c r="E1944" s="31"/>
      <c r="F1944" s="75" t="str">
        <f t="shared" si="280"/>
        <v>/</v>
      </c>
      <c r="G1944" s="31"/>
      <c r="H1944" s="31"/>
      <c r="I1944" s="75" t="str">
        <f t="shared" si="281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82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83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84"/>
        <v>#N/A</v>
      </c>
      <c r="AC1944" s="3" t="e">
        <f t="shared" si="285"/>
        <v>#N/A</v>
      </c>
      <c r="AD1944" s="62"/>
    </row>
    <row r="1945" spans="1:30" ht="24.95" customHeight="1" x14ac:dyDescent="0.2">
      <c r="A1945" s="55" t="str">
        <f t="shared" si="277"/>
        <v>||||||0</v>
      </c>
      <c r="B1945" s="55" t="str">
        <f t="shared" si="278"/>
        <v>||||0</v>
      </c>
      <c r="C1945" s="61" t="str">
        <f t="shared" si="279"/>
        <v>|0</v>
      </c>
      <c r="D1945" s="31"/>
      <c r="E1945" s="31"/>
      <c r="F1945" s="75" t="str">
        <f t="shared" si="280"/>
        <v>/</v>
      </c>
      <c r="G1945" s="31"/>
      <c r="H1945" s="31"/>
      <c r="I1945" s="75" t="str">
        <f t="shared" si="281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82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83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84"/>
        <v>#N/A</v>
      </c>
      <c r="AC1945" s="3" t="e">
        <f t="shared" si="285"/>
        <v>#N/A</v>
      </c>
      <c r="AD1945" s="62"/>
    </row>
    <row r="1946" spans="1:30" ht="24.95" customHeight="1" x14ac:dyDescent="0.2">
      <c r="A1946" s="55" t="str">
        <f t="shared" si="277"/>
        <v>||||||0</v>
      </c>
      <c r="B1946" s="55" t="str">
        <f t="shared" si="278"/>
        <v>||||0</v>
      </c>
      <c r="C1946" s="61" t="str">
        <f t="shared" si="279"/>
        <v>|0</v>
      </c>
      <c r="D1946" s="31"/>
      <c r="E1946" s="31"/>
      <c r="F1946" s="75" t="str">
        <f t="shared" si="280"/>
        <v>/</v>
      </c>
      <c r="G1946" s="31"/>
      <c r="H1946" s="31"/>
      <c r="I1946" s="75" t="str">
        <f t="shared" si="281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82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83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84"/>
        <v>#N/A</v>
      </c>
      <c r="AC1946" s="3" t="e">
        <f t="shared" si="285"/>
        <v>#N/A</v>
      </c>
      <c r="AD1946" s="62"/>
    </row>
    <row r="1947" spans="1:30" ht="24.95" customHeight="1" x14ac:dyDescent="0.2">
      <c r="A1947" s="55" t="str">
        <f t="shared" si="277"/>
        <v>||||||0</v>
      </c>
      <c r="B1947" s="55" t="str">
        <f t="shared" si="278"/>
        <v>||||0</v>
      </c>
      <c r="C1947" s="61" t="str">
        <f t="shared" si="279"/>
        <v>|0</v>
      </c>
      <c r="D1947" s="31"/>
      <c r="E1947" s="31"/>
      <c r="F1947" s="75" t="str">
        <f t="shared" si="280"/>
        <v>/</v>
      </c>
      <c r="G1947" s="31"/>
      <c r="H1947" s="31"/>
      <c r="I1947" s="75" t="str">
        <f t="shared" si="281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82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83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84"/>
        <v>#N/A</v>
      </c>
      <c r="AC1947" s="3" t="e">
        <f t="shared" si="285"/>
        <v>#N/A</v>
      </c>
      <c r="AD1947" s="62"/>
    </row>
    <row r="1948" spans="1:30" ht="24.95" customHeight="1" x14ac:dyDescent="0.2">
      <c r="A1948" s="55" t="str">
        <f t="shared" si="277"/>
        <v>||||||0</v>
      </c>
      <c r="B1948" s="55" t="str">
        <f t="shared" si="278"/>
        <v>||||0</v>
      </c>
      <c r="C1948" s="61" t="str">
        <f t="shared" si="279"/>
        <v>|0</v>
      </c>
      <c r="D1948" s="31"/>
      <c r="E1948" s="31"/>
      <c r="F1948" s="75" t="str">
        <f t="shared" si="280"/>
        <v>/</v>
      </c>
      <c r="G1948" s="31"/>
      <c r="H1948" s="31"/>
      <c r="I1948" s="75" t="str">
        <f t="shared" si="281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82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83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84"/>
        <v>#N/A</v>
      </c>
      <c r="AC1948" s="3" t="e">
        <f t="shared" si="285"/>
        <v>#N/A</v>
      </c>
      <c r="AD1948" s="62"/>
    </row>
    <row r="1949" spans="1:30" ht="24.95" customHeight="1" x14ac:dyDescent="0.2">
      <c r="A1949" s="55" t="str">
        <f t="shared" si="277"/>
        <v>||||||0</v>
      </c>
      <c r="B1949" s="55" t="str">
        <f t="shared" si="278"/>
        <v>||||0</v>
      </c>
      <c r="C1949" s="61" t="str">
        <f t="shared" si="279"/>
        <v>|0</v>
      </c>
      <c r="D1949" s="31"/>
      <c r="E1949" s="31"/>
      <c r="F1949" s="75" t="str">
        <f t="shared" si="280"/>
        <v>/</v>
      </c>
      <c r="G1949" s="31"/>
      <c r="H1949" s="31"/>
      <c r="I1949" s="75" t="str">
        <f t="shared" si="281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82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83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84"/>
        <v>#N/A</v>
      </c>
      <c r="AC1949" s="3" t="e">
        <f t="shared" si="285"/>
        <v>#N/A</v>
      </c>
      <c r="AD1949" s="62"/>
    </row>
    <row r="1950" spans="1:30" ht="24.95" customHeight="1" x14ac:dyDescent="0.2">
      <c r="A1950" s="55" t="str">
        <f t="shared" si="277"/>
        <v>||||||0</v>
      </c>
      <c r="B1950" s="55" t="str">
        <f t="shared" si="278"/>
        <v>||||0</v>
      </c>
      <c r="C1950" s="61" t="str">
        <f t="shared" si="279"/>
        <v>|0</v>
      </c>
      <c r="D1950" s="31"/>
      <c r="E1950" s="31"/>
      <c r="F1950" s="75" t="str">
        <f t="shared" si="280"/>
        <v>/</v>
      </c>
      <c r="G1950" s="31"/>
      <c r="H1950" s="31"/>
      <c r="I1950" s="75" t="str">
        <f t="shared" si="281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82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83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84"/>
        <v>#N/A</v>
      </c>
      <c r="AC1950" s="3" t="e">
        <f t="shared" si="285"/>
        <v>#N/A</v>
      </c>
      <c r="AD1950" s="62"/>
    </row>
    <row r="1951" spans="1:30" ht="24.95" customHeight="1" x14ac:dyDescent="0.2">
      <c r="A1951" s="55" t="str">
        <f t="shared" si="277"/>
        <v>||||||0</v>
      </c>
      <c r="B1951" s="55" t="str">
        <f t="shared" si="278"/>
        <v>||||0</v>
      </c>
      <c r="C1951" s="61" t="str">
        <f t="shared" si="279"/>
        <v>|0</v>
      </c>
      <c r="D1951" s="31"/>
      <c r="E1951" s="31"/>
      <c r="F1951" s="75" t="str">
        <f t="shared" si="280"/>
        <v>/</v>
      </c>
      <c r="G1951" s="31"/>
      <c r="H1951" s="31"/>
      <c r="I1951" s="75" t="str">
        <f t="shared" si="281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82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83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84"/>
        <v>#N/A</v>
      </c>
      <c r="AC1951" s="3" t="e">
        <f t="shared" si="285"/>
        <v>#N/A</v>
      </c>
      <c r="AD1951" s="62"/>
    </row>
    <row r="1952" spans="1:30" ht="24.95" customHeight="1" x14ac:dyDescent="0.2">
      <c r="A1952" s="55" t="str">
        <f t="shared" si="277"/>
        <v>||||||0</v>
      </c>
      <c r="B1952" s="55" t="str">
        <f t="shared" si="278"/>
        <v>||||0</v>
      </c>
      <c r="C1952" s="61" t="str">
        <f t="shared" si="279"/>
        <v>|0</v>
      </c>
      <c r="D1952" s="31"/>
      <c r="E1952" s="31"/>
      <c r="F1952" s="75" t="str">
        <f t="shared" si="280"/>
        <v>/</v>
      </c>
      <c r="G1952" s="31"/>
      <c r="H1952" s="31"/>
      <c r="I1952" s="75" t="str">
        <f t="shared" si="281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82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83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84"/>
        <v>#N/A</v>
      </c>
      <c r="AC1952" s="3" t="e">
        <f t="shared" si="285"/>
        <v>#N/A</v>
      </c>
      <c r="AD1952" s="62"/>
    </row>
    <row r="1953" spans="1:30" ht="24.95" customHeight="1" x14ac:dyDescent="0.2">
      <c r="A1953" s="55" t="str">
        <f t="shared" si="277"/>
        <v>||||||0</v>
      </c>
      <c r="B1953" s="55" t="str">
        <f t="shared" si="278"/>
        <v>||||0</v>
      </c>
      <c r="C1953" s="61" t="str">
        <f t="shared" si="279"/>
        <v>|0</v>
      </c>
      <c r="D1953" s="31"/>
      <c r="E1953" s="31"/>
      <c r="F1953" s="75" t="str">
        <f t="shared" si="280"/>
        <v>/</v>
      </c>
      <c r="G1953" s="31"/>
      <c r="H1953" s="31"/>
      <c r="I1953" s="75" t="str">
        <f t="shared" si="281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82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83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84"/>
        <v>#N/A</v>
      </c>
      <c r="AC1953" s="3" t="e">
        <f t="shared" si="285"/>
        <v>#N/A</v>
      </c>
      <c r="AD1953" s="62"/>
    </row>
    <row r="1954" spans="1:30" ht="24.95" customHeight="1" x14ac:dyDescent="0.2">
      <c r="A1954" s="55" t="str">
        <f t="shared" si="277"/>
        <v>||||||0</v>
      </c>
      <c r="B1954" s="55" t="str">
        <f t="shared" si="278"/>
        <v>||||0</v>
      </c>
      <c r="C1954" s="61" t="str">
        <f t="shared" si="279"/>
        <v>|0</v>
      </c>
      <c r="D1954" s="31"/>
      <c r="E1954" s="31"/>
      <c r="F1954" s="75" t="str">
        <f t="shared" si="280"/>
        <v>/</v>
      </c>
      <c r="G1954" s="31"/>
      <c r="H1954" s="31"/>
      <c r="I1954" s="75" t="str">
        <f t="shared" si="281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82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83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84"/>
        <v>#N/A</v>
      </c>
      <c r="AC1954" s="3" t="e">
        <f t="shared" si="285"/>
        <v>#N/A</v>
      </c>
      <c r="AD1954" s="62"/>
    </row>
    <row r="1955" spans="1:30" ht="24.95" customHeight="1" x14ac:dyDescent="0.2">
      <c r="A1955" s="55" t="str">
        <f t="shared" si="277"/>
        <v>||||||0</v>
      </c>
      <c r="B1955" s="55" t="str">
        <f t="shared" si="278"/>
        <v>||||0</v>
      </c>
      <c r="C1955" s="61" t="str">
        <f t="shared" si="279"/>
        <v>|0</v>
      </c>
      <c r="D1955" s="31"/>
      <c r="E1955" s="31"/>
      <c r="F1955" s="75" t="str">
        <f t="shared" si="280"/>
        <v>/</v>
      </c>
      <c r="G1955" s="31"/>
      <c r="H1955" s="31"/>
      <c r="I1955" s="75" t="str">
        <f t="shared" si="281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82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83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84"/>
        <v>#N/A</v>
      </c>
      <c r="AC1955" s="3" t="e">
        <f t="shared" si="285"/>
        <v>#N/A</v>
      </c>
      <c r="AD1955" s="62"/>
    </row>
    <row r="1956" spans="1:30" ht="24.95" customHeight="1" x14ac:dyDescent="0.2">
      <c r="A1956" s="55" t="str">
        <f t="shared" si="277"/>
        <v>||||||0</v>
      </c>
      <c r="B1956" s="55" t="str">
        <f t="shared" si="278"/>
        <v>||||0</v>
      </c>
      <c r="C1956" s="61" t="str">
        <f t="shared" si="279"/>
        <v>|0</v>
      </c>
      <c r="D1956" s="31"/>
      <c r="E1956" s="31"/>
      <c r="F1956" s="75" t="str">
        <f t="shared" si="280"/>
        <v>/</v>
      </c>
      <c r="G1956" s="31"/>
      <c r="H1956" s="31"/>
      <c r="I1956" s="75" t="str">
        <f t="shared" si="281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82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83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84"/>
        <v>#N/A</v>
      </c>
      <c r="AC1956" s="3" t="e">
        <f t="shared" si="285"/>
        <v>#N/A</v>
      </c>
      <c r="AD1956" s="62"/>
    </row>
    <row r="1957" spans="1:30" ht="24.95" customHeight="1" x14ac:dyDescent="0.2">
      <c r="A1957" s="55" t="str">
        <f t="shared" si="277"/>
        <v>||||||0</v>
      </c>
      <c r="B1957" s="55" t="str">
        <f t="shared" si="278"/>
        <v>||||0</v>
      </c>
      <c r="C1957" s="61" t="str">
        <f t="shared" si="279"/>
        <v>|0</v>
      </c>
      <c r="D1957" s="31"/>
      <c r="E1957" s="31"/>
      <c r="F1957" s="75" t="str">
        <f t="shared" si="280"/>
        <v>/</v>
      </c>
      <c r="G1957" s="31"/>
      <c r="H1957" s="31"/>
      <c r="I1957" s="75" t="str">
        <f t="shared" si="281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82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83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84"/>
        <v>#N/A</v>
      </c>
      <c r="AC1957" s="3" t="e">
        <f t="shared" si="285"/>
        <v>#N/A</v>
      </c>
      <c r="AD1957" s="62"/>
    </row>
    <row r="1958" spans="1:30" ht="24.95" customHeight="1" x14ac:dyDescent="0.2">
      <c r="A1958" s="55" t="str">
        <f t="shared" si="277"/>
        <v>||||||0</v>
      </c>
      <c r="B1958" s="55" t="str">
        <f t="shared" si="278"/>
        <v>||||0</v>
      </c>
      <c r="C1958" s="61" t="str">
        <f t="shared" si="279"/>
        <v>|0</v>
      </c>
      <c r="D1958" s="31"/>
      <c r="E1958" s="31"/>
      <c r="F1958" s="75" t="str">
        <f t="shared" si="280"/>
        <v>/</v>
      </c>
      <c r="G1958" s="31"/>
      <c r="H1958" s="31"/>
      <c r="I1958" s="75" t="str">
        <f t="shared" si="281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82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83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84"/>
        <v>#N/A</v>
      </c>
      <c r="AC1958" s="3" t="e">
        <f t="shared" si="285"/>
        <v>#N/A</v>
      </c>
      <c r="AD1958" s="62"/>
    </row>
    <row r="1959" spans="1:30" ht="24.95" customHeight="1" x14ac:dyDescent="0.2">
      <c r="A1959" s="55" t="str">
        <f t="shared" si="277"/>
        <v>||||||0</v>
      </c>
      <c r="B1959" s="55" t="str">
        <f t="shared" si="278"/>
        <v>||||0</v>
      </c>
      <c r="C1959" s="61" t="str">
        <f t="shared" si="279"/>
        <v>|0</v>
      </c>
      <c r="D1959" s="31"/>
      <c r="E1959" s="31"/>
      <c r="F1959" s="75" t="str">
        <f t="shared" si="280"/>
        <v>/</v>
      </c>
      <c r="G1959" s="31"/>
      <c r="H1959" s="31"/>
      <c r="I1959" s="75" t="str">
        <f t="shared" si="281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82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83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84"/>
        <v>#N/A</v>
      </c>
      <c r="AC1959" s="3" t="e">
        <f t="shared" si="285"/>
        <v>#N/A</v>
      </c>
      <c r="AD1959" s="62"/>
    </row>
    <row r="1960" spans="1:30" ht="24.95" customHeight="1" x14ac:dyDescent="0.2">
      <c r="A1960" s="55" t="str">
        <f t="shared" si="277"/>
        <v>||||||0</v>
      </c>
      <c r="B1960" s="55" t="str">
        <f t="shared" si="278"/>
        <v>||||0</v>
      </c>
      <c r="C1960" s="61" t="str">
        <f t="shared" si="279"/>
        <v>|0</v>
      </c>
      <c r="D1960" s="31"/>
      <c r="E1960" s="31"/>
      <c r="F1960" s="75" t="str">
        <f t="shared" si="280"/>
        <v>/</v>
      </c>
      <c r="G1960" s="31"/>
      <c r="H1960" s="31"/>
      <c r="I1960" s="75" t="str">
        <f t="shared" si="281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82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83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84"/>
        <v>#N/A</v>
      </c>
      <c r="AC1960" s="3" t="e">
        <f t="shared" si="285"/>
        <v>#N/A</v>
      </c>
      <c r="AD1960" s="62"/>
    </row>
    <row r="1961" spans="1:30" ht="24.95" customHeight="1" x14ac:dyDescent="0.2">
      <c r="A1961" s="55" t="str">
        <f t="shared" si="277"/>
        <v>||||||0</v>
      </c>
      <c r="B1961" s="55" t="str">
        <f t="shared" si="278"/>
        <v>||||0</v>
      </c>
      <c r="C1961" s="61" t="str">
        <f t="shared" si="279"/>
        <v>|0</v>
      </c>
      <c r="D1961" s="31"/>
      <c r="E1961" s="31"/>
      <c r="F1961" s="75" t="str">
        <f t="shared" si="280"/>
        <v>/</v>
      </c>
      <c r="G1961" s="31"/>
      <c r="H1961" s="31"/>
      <c r="I1961" s="75" t="str">
        <f t="shared" si="281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82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83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84"/>
        <v>#N/A</v>
      </c>
      <c r="AC1961" s="3" t="e">
        <f t="shared" si="285"/>
        <v>#N/A</v>
      </c>
      <c r="AD1961" s="62"/>
    </row>
    <row r="1962" spans="1:30" ht="24.95" customHeight="1" x14ac:dyDescent="0.2">
      <c r="A1962" s="55" t="str">
        <f t="shared" si="277"/>
        <v>||||||0</v>
      </c>
      <c r="B1962" s="55" t="str">
        <f t="shared" si="278"/>
        <v>||||0</v>
      </c>
      <c r="C1962" s="61" t="str">
        <f t="shared" si="279"/>
        <v>|0</v>
      </c>
      <c r="D1962" s="31"/>
      <c r="E1962" s="31"/>
      <c r="F1962" s="75" t="str">
        <f t="shared" si="280"/>
        <v>/</v>
      </c>
      <c r="G1962" s="31"/>
      <c r="H1962" s="31"/>
      <c r="I1962" s="75" t="str">
        <f t="shared" si="281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82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83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84"/>
        <v>#N/A</v>
      </c>
      <c r="AC1962" s="3" t="e">
        <f t="shared" si="285"/>
        <v>#N/A</v>
      </c>
      <c r="AD1962" s="62"/>
    </row>
    <row r="1963" spans="1:30" ht="24.95" customHeight="1" x14ac:dyDescent="0.2">
      <c r="A1963" s="55" t="str">
        <f t="shared" si="277"/>
        <v>||||||0</v>
      </c>
      <c r="B1963" s="55" t="str">
        <f t="shared" si="278"/>
        <v>||||0</v>
      </c>
      <c r="C1963" s="61" t="str">
        <f t="shared" si="279"/>
        <v>|0</v>
      </c>
      <c r="D1963" s="31"/>
      <c r="E1963" s="31"/>
      <c r="F1963" s="75" t="str">
        <f t="shared" si="280"/>
        <v>/</v>
      </c>
      <c r="G1963" s="31"/>
      <c r="H1963" s="31"/>
      <c r="I1963" s="75" t="str">
        <f t="shared" si="281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82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83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84"/>
        <v>#N/A</v>
      </c>
      <c r="AC1963" s="3" t="e">
        <f t="shared" si="285"/>
        <v>#N/A</v>
      </c>
      <c r="AD1963" s="62"/>
    </row>
    <row r="1964" spans="1:30" ht="24.95" customHeight="1" x14ac:dyDescent="0.2">
      <c r="A1964" s="55" t="str">
        <f t="shared" si="277"/>
        <v>||||||0</v>
      </c>
      <c r="B1964" s="55" t="str">
        <f t="shared" si="278"/>
        <v>||||0</v>
      </c>
      <c r="C1964" s="61" t="str">
        <f t="shared" si="279"/>
        <v>|0</v>
      </c>
      <c r="D1964" s="31"/>
      <c r="E1964" s="31"/>
      <c r="F1964" s="75" t="str">
        <f t="shared" si="280"/>
        <v>/</v>
      </c>
      <c r="G1964" s="31"/>
      <c r="H1964" s="31"/>
      <c r="I1964" s="75" t="str">
        <f t="shared" si="281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82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83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84"/>
        <v>#N/A</v>
      </c>
      <c r="AC1964" s="3" t="e">
        <f t="shared" si="285"/>
        <v>#N/A</v>
      </c>
      <c r="AD1964" s="62"/>
    </row>
    <row r="1965" spans="1:30" ht="24.95" customHeight="1" x14ac:dyDescent="0.2">
      <c r="A1965" s="55" t="str">
        <f t="shared" si="277"/>
        <v>||||||0</v>
      </c>
      <c r="B1965" s="55" t="str">
        <f t="shared" si="278"/>
        <v>||||0</v>
      </c>
      <c r="C1965" s="61" t="str">
        <f t="shared" si="279"/>
        <v>|0</v>
      </c>
      <c r="D1965" s="31"/>
      <c r="E1965" s="31"/>
      <c r="F1965" s="75" t="str">
        <f t="shared" si="280"/>
        <v>/</v>
      </c>
      <c r="G1965" s="31"/>
      <c r="H1965" s="31"/>
      <c r="I1965" s="75" t="str">
        <f t="shared" si="281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82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83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84"/>
        <v>#N/A</v>
      </c>
      <c r="AC1965" s="3" t="e">
        <f t="shared" si="285"/>
        <v>#N/A</v>
      </c>
      <c r="AD1965" s="62"/>
    </row>
    <row r="1966" spans="1:30" ht="24.95" customHeight="1" x14ac:dyDescent="0.2">
      <c r="A1966" s="55" t="str">
        <f t="shared" si="277"/>
        <v>||||||0</v>
      </c>
      <c r="B1966" s="55" t="str">
        <f t="shared" si="278"/>
        <v>||||0</v>
      </c>
      <c r="C1966" s="61" t="str">
        <f t="shared" si="279"/>
        <v>|0</v>
      </c>
      <c r="D1966" s="31"/>
      <c r="E1966" s="31"/>
      <c r="F1966" s="75" t="str">
        <f t="shared" si="280"/>
        <v>/</v>
      </c>
      <c r="G1966" s="31"/>
      <c r="H1966" s="31"/>
      <c r="I1966" s="75" t="str">
        <f t="shared" si="281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82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83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84"/>
        <v>#N/A</v>
      </c>
      <c r="AC1966" s="3" t="e">
        <f t="shared" si="285"/>
        <v>#N/A</v>
      </c>
      <c r="AD1966" s="62"/>
    </row>
    <row r="1967" spans="1:30" ht="24.95" customHeight="1" x14ac:dyDescent="0.2">
      <c r="A1967" s="55" t="str">
        <f t="shared" si="277"/>
        <v>||||||0</v>
      </c>
      <c r="B1967" s="55" t="str">
        <f t="shared" si="278"/>
        <v>||||0</v>
      </c>
      <c r="C1967" s="61" t="str">
        <f t="shared" si="279"/>
        <v>|0</v>
      </c>
      <c r="D1967" s="31"/>
      <c r="E1967" s="31"/>
      <c r="F1967" s="75" t="str">
        <f t="shared" si="280"/>
        <v>/</v>
      </c>
      <c r="G1967" s="31"/>
      <c r="H1967" s="31"/>
      <c r="I1967" s="75" t="str">
        <f t="shared" si="281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82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83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84"/>
        <v>#N/A</v>
      </c>
      <c r="AC1967" s="3" t="e">
        <f t="shared" si="285"/>
        <v>#N/A</v>
      </c>
      <c r="AD1967" s="62"/>
    </row>
    <row r="1968" spans="1:30" ht="24.95" customHeight="1" x14ac:dyDescent="0.2">
      <c r="A1968" s="55" t="str">
        <f t="shared" si="277"/>
        <v>||||||0</v>
      </c>
      <c r="B1968" s="55" t="str">
        <f t="shared" si="278"/>
        <v>||||0</v>
      </c>
      <c r="C1968" s="61" t="str">
        <f t="shared" si="279"/>
        <v>|0</v>
      </c>
      <c r="D1968" s="31"/>
      <c r="E1968" s="31"/>
      <c r="F1968" s="75" t="str">
        <f t="shared" si="280"/>
        <v>/</v>
      </c>
      <c r="G1968" s="31"/>
      <c r="H1968" s="31"/>
      <c r="I1968" s="75" t="str">
        <f t="shared" si="281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82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83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84"/>
        <v>#N/A</v>
      </c>
      <c r="AC1968" s="3" t="e">
        <f t="shared" si="285"/>
        <v>#N/A</v>
      </c>
      <c r="AD1968" s="62"/>
    </row>
    <row r="1969" spans="1:30" ht="24.95" customHeight="1" x14ac:dyDescent="0.2">
      <c r="A1969" s="55" t="str">
        <f t="shared" si="277"/>
        <v>||||||0</v>
      </c>
      <c r="B1969" s="55" t="str">
        <f t="shared" si="278"/>
        <v>||||0</v>
      </c>
      <c r="C1969" s="61" t="str">
        <f t="shared" si="279"/>
        <v>|0</v>
      </c>
      <c r="D1969" s="31"/>
      <c r="E1969" s="31"/>
      <c r="F1969" s="75" t="str">
        <f t="shared" si="280"/>
        <v>/</v>
      </c>
      <c r="G1969" s="31"/>
      <c r="H1969" s="31"/>
      <c r="I1969" s="75" t="str">
        <f t="shared" si="281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82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83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84"/>
        <v>#N/A</v>
      </c>
      <c r="AC1969" s="3" t="e">
        <f t="shared" si="285"/>
        <v>#N/A</v>
      </c>
      <c r="AD1969" s="62"/>
    </row>
    <row r="1970" spans="1:30" ht="24.95" customHeight="1" x14ac:dyDescent="0.2">
      <c r="A1970" s="55" t="str">
        <f t="shared" si="277"/>
        <v>||||||0</v>
      </c>
      <c r="B1970" s="55" t="str">
        <f t="shared" si="278"/>
        <v>||||0</v>
      </c>
      <c r="C1970" s="61" t="str">
        <f t="shared" si="279"/>
        <v>|0</v>
      </c>
      <c r="D1970" s="31"/>
      <c r="E1970" s="31"/>
      <c r="F1970" s="75" t="str">
        <f t="shared" si="280"/>
        <v>/</v>
      </c>
      <c r="G1970" s="31"/>
      <c r="H1970" s="31"/>
      <c r="I1970" s="75" t="str">
        <f t="shared" si="281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82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83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84"/>
        <v>#N/A</v>
      </c>
      <c r="AC1970" s="3" t="e">
        <f t="shared" si="285"/>
        <v>#N/A</v>
      </c>
      <c r="AD1970" s="62"/>
    </row>
    <row r="1971" spans="1:30" ht="24.95" customHeight="1" x14ac:dyDescent="0.2">
      <c r="A1971" s="55" t="str">
        <f t="shared" si="277"/>
        <v>||||||0</v>
      </c>
      <c r="B1971" s="55" t="str">
        <f t="shared" si="278"/>
        <v>||||0</v>
      </c>
      <c r="C1971" s="61" t="str">
        <f t="shared" si="279"/>
        <v>|0</v>
      </c>
      <c r="D1971" s="31"/>
      <c r="E1971" s="31"/>
      <c r="F1971" s="75" t="str">
        <f t="shared" si="280"/>
        <v>/</v>
      </c>
      <c r="G1971" s="31"/>
      <c r="H1971" s="31"/>
      <c r="I1971" s="75" t="str">
        <f t="shared" si="281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82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83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84"/>
        <v>#N/A</v>
      </c>
      <c r="AC1971" s="3" t="e">
        <f t="shared" si="285"/>
        <v>#N/A</v>
      </c>
      <c r="AD1971" s="62"/>
    </row>
    <row r="1972" spans="1:30" ht="24.95" customHeight="1" x14ac:dyDescent="0.2">
      <c r="A1972" s="55" t="str">
        <f t="shared" si="277"/>
        <v>||||||0</v>
      </c>
      <c r="B1972" s="55" t="str">
        <f t="shared" si="278"/>
        <v>||||0</v>
      </c>
      <c r="C1972" s="61" t="str">
        <f t="shared" si="279"/>
        <v>|0</v>
      </c>
      <c r="D1972" s="31"/>
      <c r="E1972" s="31"/>
      <c r="F1972" s="75" t="str">
        <f t="shared" si="280"/>
        <v>/</v>
      </c>
      <c r="G1972" s="31"/>
      <c r="H1972" s="31"/>
      <c r="I1972" s="75" t="str">
        <f t="shared" si="281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82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83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84"/>
        <v>#N/A</v>
      </c>
      <c r="AC1972" s="3" t="e">
        <f t="shared" si="285"/>
        <v>#N/A</v>
      </c>
      <c r="AD1972" s="62"/>
    </row>
    <row r="1973" spans="1:30" ht="24.95" customHeight="1" x14ac:dyDescent="0.2">
      <c r="A1973" s="55" t="str">
        <f t="shared" si="277"/>
        <v>||||||0</v>
      </c>
      <c r="B1973" s="55" t="str">
        <f t="shared" si="278"/>
        <v>||||0</v>
      </c>
      <c r="C1973" s="61" t="str">
        <f t="shared" si="279"/>
        <v>|0</v>
      </c>
      <c r="D1973" s="31"/>
      <c r="E1973" s="31"/>
      <c r="F1973" s="75" t="str">
        <f t="shared" si="280"/>
        <v>/</v>
      </c>
      <c r="G1973" s="31"/>
      <c r="H1973" s="31"/>
      <c r="I1973" s="75" t="str">
        <f t="shared" si="281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82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83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84"/>
        <v>#N/A</v>
      </c>
      <c r="AC1973" s="3" t="e">
        <f t="shared" si="285"/>
        <v>#N/A</v>
      </c>
      <c r="AD1973" s="62"/>
    </row>
    <row r="1974" spans="1:30" ht="24.95" customHeight="1" x14ac:dyDescent="0.2">
      <c r="A1974" s="55" t="str">
        <f t="shared" si="277"/>
        <v>||||||0</v>
      </c>
      <c r="B1974" s="55" t="str">
        <f t="shared" si="278"/>
        <v>||||0</v>
      </c>
      <c r="C1974" s="61" t="str">
        <f t="shared" si="279"/>
        <v>|0</v>
      </c>
      <c r="D1974" s="31"/>
      <c r="E1974" s="31"/>
      <c r="F1974" s="75" t="str">
        <f t="shared" si="280"/>
        <v>/</v>
      </c>
      <c r="G1974" s="31"/>
      <c r="H1974" s="31"/>
      <c r="I1974" s="75" t="str">
        <f t="shared" si="281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82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83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84"/>
        <v>#N/A</v>
      </c>
      <c r="AC1974" s="3" t="e">
        <f t="shared" si="285"/>
        <v>#N/A</v>
      </c>
      <c r="AD1974" s="62"/>
    </row>
    <row r="1975" spans="1:30" ht="24.95" customHeight="1" x14ac:dyDescent="0.2">
      <c r="A1975" s="55" t="str">
        <f t="shared" si="277"/>
        <v>||||||0</v>
      </c>
      <c r="B1975" s="55" t="str">
        <f t="shared" si="278"/>
        <v>||||0</v>
      </c>
      <c r="C1975" s="61" t="str">
        <f t="shared" si="279"/>
        <v>|0</v>
      </c>
      <c r="D1975" s="31"/>
      <c r="E1975" s="31"/>
      <c r="F1975" s="75" t="str">
        <f t="shared" si="280"/>
        <v>/</v>
      </c>
      <c r="G1975" s="31"/>
      <c r="H1975" s="31"/>
      <c r="I1975" s="75" t="str">
        <f t="shared" si="281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82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83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84"/>
        <v>#N/A</v>
      </c>
      <c r="AC1975" s="3" t="e">
        <f t="shared" si="285"/>
        <v>#N/A</v>
      </c>
      <c r="AD1975" s="62"/>
    </row>
    <row r="1976" spans="1:30" ht="24.95" customHeight="1" x14ac:dyDescent="0.2">
      <c r="A1976" s="55" t="str">
        <f t="shared" si="277"/>
        <v>||||||0</v>
      </c>
      <c r="B1976" s="55" t="str">
        <f t="shared" si="278"/>
        <v>||||0</v>
      </c>
      <c r="C1976" s="61" t="str">
        <f t="shared" si="279"/>
        <v>|0</v>
      </c>
      <c r="D1976" s="31"/>
      <c r="E1976" s="31"/>
      <c r="F1976" s="75" t="str">
        <f t="shared" si="280"/>
        <v>/</v>
      </c>
      <c r="G1976" s="31"/>
      <c r="H1976" s="31"/>
      <c r="I1976" s="75" t="str">
        <f t="shared" si="281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82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83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84"/>
        <v>#N/A</v>
      </c>
      <c r="AC1976" s="3" t="e">
        <f t="shared" si="285"/>
        <v>#N/A</v>
      </c>
      <c r="AD1976" s="62"/>
    </row>
    <row r="1977" spans="1:30" ht="24.95" customHeight="1" x14ac:dyDescent="0.2">
      <c r="A1977" s="55" t="str">
        <f t="shared" si="277"/>
        <v>||||||0</v>
      </c>
      <c r="B1977" s="55" t="str">
        <f t="shared" si="278"/>
        <v>||||0</v>
      </c>
      <c r="C1977" s="61" t="str">
        <f t="shared" si="279"/>
        <v>|0</v>
      </c>
      <c r="D1977" s="31"/>
      <c r="E1977" s="31"/>
      <c r="F1977" s="75" t="str">
        <f t="shared" si="280"/>
        <v>/</v>
      </c>
      <c r="G1977" s="31"/>
      <c r="H1977" s="31"/>
      <c r="I1977" s="75" t="str">
        <f t="shared" si="281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82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83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84"/>
        <v>#N/A</v>
      </c>
      <c r="AC1977" s="3" t="e">
        <f t="shared" si="285"/>
        <v>#N/A</v>
      </c>
      <c r="AD1977" s="62"/>
    </row>
    <row r="1978" spans="1:30" ht="24.95" customHeight="1" x14ac:dyDescent="0.2">
      <c r="A1978" s="55" t="str">
        <f t="shared" si="277"/>
        <v>||||||0</v>
      </c>
      <c r="B1978" s="55" t="str">
        <f t="shared" si="278"/>
        <v>||||0</v>
      </c>
      <c r="C1978" s="61" t="str">
        <f t="shared" si="279"/>
        <v>|0</v>
      </c>
      <c r="D1978" s="31"/>
      <c r="E1978" s="31"/>
      <c r="F1978" s="75" t="str">
        <f t="shared" si="280"/>
        <v>/</v>
      </c>
      <c r="G1978" s="31"/>
      <c r="H1978" s="31"/>
      <c r="I1978" s="75" t="str">
        <f t="shared" si="281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82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83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84"/>
        <v>#N/A</v>
      </c>
      <c r="AC1978" s="3" t="e">
        <f t="shared" si="285"/>
        <v>#N/A</v>
      </c>
      <c r="AD1978" s="62"/>
    </row>
    <row r="1979" spans="1:30" ht="24.95" customHeight="1" x14ac:dyDescent="0.2">
      <c r="A1979" s="55" t="str">
        <f t="shared" si="277"/>
        <v>||||||0</v>
      </c>
      <c r="B1979" s="55" t="str">
        <f t="shared" si="278"/>
        <v>||||0</v>
      </c>
      <c r="C1979" s="61" t="str">
        <f t="shared" si="279"/>
        <v>|0</v>
      </c>
      <c r="D1979" s="31"/>
      <c r="E1979" s="31"/>
      <c r="F1979" s="75" t="str">
        <f t="shared" si="280"/>
        <v>/</v>
      </c>
      <c r="G1979" s="31"/>
      <c r="H1979" s="31"/>
      <c r="I1979" s="75" t="str">
        <f t="shared" si="281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82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83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84"/>
        <v>#N/A</v>
      </c>
      <c r="AC1979" s="3" t="e">
        <f t="shared" si="285"/>
        <v>#N/A</v>
      </c>
      <c r="AD1979" s="62"/>
    </row>
    <row r="1980" spans="1:30" ht="24.95" customHeight="1" x14ac:dyDescent="0.2">
      <c r="A1980" s="55" t="str">
        <f t="shared" si="277"/>
        <v>||||||0</v>
      </c>
      <c r="B1980" s="55" t="str">
        <f t="shared" si="278"/>
        <v>||||0</v>
      </c>
      <c r="C1980" s="61" t="str">
        <f t="shared" si="279"/>
        <v>|0</v>
      </c>
      <c r="D1980" s="31"/>
      <c r="E1980" s="31"/>
      <c r="F1980" s="75" t="str">
        <f t="shared" si="280"/>
        <v>/</v>
      </c>
      <c r="G1980" s="31"/>
      <c r="H1980" s="31"/>
      <c r="I1980" s="75" t="str">
        <f t="shared" si="281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82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83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84"/>
        <v>#N/A</v>
      </c>
      <c r="AC1980" s="3" t="e">
        <f t="shared" si="285"/>
        <v>#N/A</v>
      </c>
      <c r="AD1980" s="62"/>
    </row>
    <row r="1981" spans="1:30" ht="24.95" customHeight="1" x14ac:dyDescent="0.2">
      <c r="A1981" s="55" t="str">
        <f t="shared" si="277"/>
        <v>||||||0</v>
      </c>
      <c r="B1981" s="55" t="str">
        <f t="shared" si="278"/>
        <v>||||0</v>
      </c>
      <c r="C1981" s="61" t="str">
        <f t="shared" si="279"/>
        <v>|0</v>
      </c>
      <c r="D1981" s="31"/>
      <c r="E1981" s="31"/>
      <c r="F1981" s="75" t="str">
        <f t="shared" si="280"/>
        <v>/</v>
      </c>
      <c r="G1981" s="31"/>
      <c r="H1981" s="31"/>
      <c r="I1981" s="75" t="str">
        <f t="shared" si="281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82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83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84"/>
        <v>#N/A</v>
      </c>
      <c r="AC1981" s="3" t="e">
        <f t="shared" si="285"/>
        <v>#N/A</v>
      </c>
      <c r="AD1981" s="62"/>
    </row>
    <row r="1982" spans="1:30" ht="24.95" customHeight="1" x14ac:dyDescent="0.2">
      <c r="A1982" s="55" t="str">
        <f t="shared" si="277"/>
        <v>||||||0</v>
      </c>
      <c r="B1982" s="55" t="str">
        <f t="shared" si="278"/>
        <v>||||0</v>
      </c>
      <c r="C1982" s="61" t="str">
        <f t="shared" si="279"/>
        <v>|0</v>
      </c>
      <c r="D1982" s="31"/>
      <c r="E1982" s="31"/>
      <c r="F1982" s="75" t="str">
        <f t="shared" si="280"/>
        <v>/</v>
      </c>
      <c r="G1982" s="31"/>
      <c r="H1982" s="31"/>
      <c r="I1982" s="75" t="str">
        <f t="shared" si="281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82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83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84"/>
        <v>#N/A</v>
      </c>
      <c r="AC1982" s="3" t="e">
        <f t="shared" si="285"/>
        <v>#N/A</v>
      </c>
      <c r="AD1982" s="62"/>
    </row>
    <row r="1983" spans="1:30" ht="24.95" customHeight="1" x14ac:dyDescent="0.2">
      <c r="A1983" s="55" t="str">
        <f t="shared" si="277"/>
        <v>||||||0</v>
      </c>
      <c r="B1983" s="55" t="str">
        <f t="shared" si="278"/>
        <v>||||0</v>
      </c>
      <c r="C1983" s="61" t="str">
        <f t="shared" si="279"/>
        <v>|0</v>
      </c>
      <c r="D1983" s="31"/>
      <c r="E1983" s="31"/>
      <c r="F1983" s="75" t="str">
        <f t="shared" si="280"/>
        <v>/</v>
      </c>
      <c r="G1983" s="31"/>
      <c r="H1983" s="31"/>
      <c r="I1983" s="75" t="str">
        <f t="shared" si="281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82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83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84"/>
        <v>#N/A</v>
      </c>
      <c r="AC1983" s="3" t="e">
        <f t="shared" si="285"/>
        <v>#N/A</v>
      </c>
      <c r="AD1983" s="62"/>
    </row>
    <row r="1984" spans="1:30" ht="24.95" customHeight="1" x14ac:dyDescent="0.2">
      <c r="A1984" s="55" t="str">
        <f t="shared" si="277"/>
        <v>||||||0</v>
      </c>
      <c r="B1984" s="55" t="str">
        <f t="shared" si="278"/>
        <v>||||0</v>
      </c>
      <c r="C1984" s="61" t="str">
        <f t="shared" si="279"/>
        <v>|0</v>
      </c>
      <c r="D1984" s="31"/>
      <c r="E1984" s="31"/>
      <c r="F1984" s="75" t="str">
        <f t="shared" si="280"/>
        <v>/</v>
      </c>
      <c r="G1984" s="31"/>
      <c r="H1984" s="31"/>
      <c r="I1984" s="75" t="str">
        <f t="shared" si="281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82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83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84"/>
        <v>#N/A</v>
      </c>
      <c r="AC1984" s="3" t="e">
        <f t="shared" si="285"/>
        <v>#N/A</v>
      </c>
      <c r="AD1984" s="62"/>
    </row>
    <row r="1985" spans="1:30" ht="24.95" customHeight="1" x14ac:dyDescent="0.2">
      <c r="A1985" s="55" t="str">
        <f t="shared" si="277"/>
        <v>||||||0</v>
      </c>
      <c r="B1985" s="55" t="str">
        <f t="shared" si="278"/>
        <v>||||0</v>
      </c>
      <c r="C1985" s="61" t="str">
        <f t="shared" si="279"/>
        <v>|0</v>
      </c>
      <c r="D1985" s="31"/>
      <c r="E1985" s="31"/>
      <c r="F1985" s="75" t="str">
        <f t="shared" si="280"/>
        <v>/</v>
      </c>
      <c r="G1985" s="31"/>
      <c r="H1985" s="31"/>
      <c r="I1985" s="75" t="str">
        <f t="shared" si="281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82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83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84"/>
        <v>#N/A</v>
      </c>
      <c r="AC1985" s="3" t="e">
        <f t="shared" si="285"/>
        <v>#N/A</v>
      </c>
      <c r="AD1985" s="62"/>
    </row>
    <row r="1986" spans="1:30" ht="24.95" customHeight="1" x14ac:dyDescent="0.2">
      <c r="A1986" s="55" t="str">
        <f t="shared" si="277"/>
        <v>||||||0</v>
      </c>
      <c r="B1986" s="55" t="str">
        <f t="shared" si="278"/>
        <v>||||0</v>
      </c>
      <c r="C1986" s="61" t="str">
        <f t="shared" si="279"/>
        <v>|0</v>
      </c>
      <c r="D1986" s="31"/>
      <c r="E1986" s="31"/>
      <c r="F1986" s="75" t="str">
        <f t="shared" si="280"/>
        <v>/</v>
      </c>
      <c r="G1986" s="31"/>
      <c r="H1986" s="31"/>
      <c r="I1986" s="75" t="str">
        <f t="shared" si="281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82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83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84"/>
        <v>#N/A</v>
      </c>
      <c r="AC1986" s="3" t="e">
        <f t="shared" si="285"/>
        <v>#N/A</v>
      </c>
      <c r="AD1986" s="62"/>
    </row>
    <row r="1987" spans="1:30" ht="24.95" customHeight="1" x14ac:dyDescent="0.2">
      <c r="A1987" s="55" t="str">
        <f t="shared" si="277"/>
        <v>||||||0</v>
      </c>
      <c r="B1987" s="55" t="str">
        <f t="shared" si="278"/>
        <v>||||0</v>
      </c>
      <c r="C1987" s="61" t="str">
        <f t="shared" si="279"/>
        <v>|0</v>
      </c>
      <c r="D1987" s="31"/>
      <c r="E1987" s="31"/>
      <c r="F1987" s="75" t="str">
        <f t="shared" si="280"/>
        <v>/</v>
      </c>
      <c r="G1987" s="31"/>
      <c r="H1987" s="31"/>
      <c r="I1987" s="75" t="str">
        <f t="shared" si="281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82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83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84"/>
        <v>#N/A</v>
      </c>
      <c r="AC1987" s="3" t="e">
        <f t="shared" si="285"/>
        <v>#N/A</v>
      </c>
      <c r="AD1987" s="62"/>
    </row>
    <row r="1988" spans="1:30" ht="24.95" customHeight="1" x14ac:dyDescent="0.2">
      <c r="A1988" s="55" t="str">
        <f t="shared" si="277"/>
        <v>||||||0</v>
      </c>
      <c r="B1988" s="55" t="str">
        <f t="shared" si="278"/>
        <v>||||0</v>
      </c>
      <c r="C1988" s="61" t="str">
        <f t="shared" si="279"/>
        <v>|0</v>
      </c>
      <c r="D1988" s="31"/>
      <c r="E1988" s="31"/>
      <c r="F1988" s="75" t="str">
        <f t="shared" si="280"/>
        <v>/</v>
      </c>
      <c r="G1988" s="31"/>
      <c r="H1988" s="31"/>
      <c r="I1988" s="75" t="str">
        <f t="shared" si="281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82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83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84"/>
        <v>#N/A</v>
      </c>
      <c r="AC1988" s="3" t="e">
        <f t="shared" si="285"/>
        <v>#N/A</v>
      </c>
      <c r="AD1988" s="62"/>
    </row>
    <row r="1989" spans="1:30" ht="24.95" customHeight="1" x14ac:dyDescent="0.2">
      <c r="A1989" s="55" t="str">
        <f t="shared" ref="A1989:A2052" si="286">D1989&amp;"|"&amp;E1989&amp;"|"&amp;G1989&amp;"|"&amp;H1989&amp;"|"&amp;L1989&amp;"|"&amp;N1989&amp;"|"&amp;U1989</f>
        <v>||||||0</v>
      </c>
      <c r="B1989" s="55" t="str">
        <f t="shared" ref="B1989:B2052" si="287">D1989&amp;"|"&amp;E1989&amp;"|"&amp;G1989&amp;"|"&amp;H1989&amp;"|"&amp;X1989</f>
        <v>||||0</v>
      </c>
      <c r="C1989" s="61" t="str">
        <f t="shared" ref="C1989:C2052" si="288">E1989&amp;"|"&amp;X1989</f>
        <v>|0</v>
      </c>
      <c r="D1989" s="31"/>
      <c r="E1989" s="31"/>
      <c r="F1989" s="75" t="str">
        <f t="shared" ref="F1989:F2052" si="289">G1989&amp;"/"&amp;H1989</f>
        <v>/</v>
      </c>
      <c r="G1989" s="31"/>
      <c r="H1989" s="31"/>
      <c r="I1989" s="75" t="str">
        <f t="shared" ref="I1989:I2052" si="290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91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92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93">IF(X1989&lt;&gt;"Liquidação Cancelada",Y1989-Z1989,"Liquidação Cancelada")</f>
        <v>#N/A</v>
      </c>
      <c r="AC1989" s="3" t="e">
        <f t="shared" ref="AC1989:AC2052" si="294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86"/>
        <v>||||||0</v>
      </c>
      <c r="B1990" s="55" t="str">
        <f t="shared" si="287"/>
        <v>||||0</v>
      </c>
      <c r="C1990" s="61" t="str">
        <f t="shared" si="288"/>
        <v>|0</v>
      </c>
      <c r="D1990" s="31"/>
      <c r="E1990" s="31"/>
      <c r="F1990" s="75" t="str">
        <f t="shared" si="289"/>
        <v>/</v>
      </c>
      <c r="G1990" s="31"/>
      <c r="H1990" s="31"/>
      <c r="I1990" s="75" t="str">
        <f t="shared" si="290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91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92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93"/>
        <v>#N/A</v>
      </c>
      <c r="AC1990" s="3" t="e">
        <f t="shared" si="294"/>
        <v>#N/A</v>
      </c>
      <c r="AD1990" s="62"/>
    </row>
    <row r="1991" spans="1:30" ht="24.95" customHeight="1" x14ac:dyDescent="0.2">
      <c r="A1991" s="55" t="str">
        <f t="shared" si="286"/>
        <v>||||||0</v>
      </c>
      <c r="B1991" s="55" t="str">
        <f t="shared" si="287"/>
        <v>||||0</v>
      </c>
      <c r="C1991" s="61" t="str">
        <f t="shared" si="288"/>
        <v>|0</v>
      </c>
      <c r="D1991" s="31"/>
      <c r="E1991" s="31"/>
      <c r="F1991" s="75" t="str">
        <f t="shared" si="289"/>
        <v>/</v>
      </c>
      <c r="G1991" s="31"/>
      <c r="H1991" s="31"/>
      <c r="I1991" s="75" t="str">
        <f t="shared" si="290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91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92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93"/>
        <v>#N/A</v>
      </c>
      <c r="AC1991" s="3" t="e">
        <f t="shared" si="294"/>
        <v>#N/A</v>
      </c>
      <c r="AD1991" s="62"/>
    </row>
    <row r="1992" spans="1:30" ht="24.95" customHeight="1" x14ac:dyDescent="0.2">
      <c r="A1992" s="55" t="str">
        <f t="shared" si="286"/>
        <v>||||||0</v>
      </c>
      <c r="B1992" s="55" t="str">
        <f t="shared" si="287"/>
        <v>||||0</v>
      </c>
      <c r="C1992" s="61" t="str">
        <f t="shared" si="288"/>
        <v>|0</v>
      </c>
      <c r="D1992" s="31"/>
      <c r="E1992" s="31"/>
      <c r="F1992" s="75" t="str">
        <f t="shared" si="289"/>
        <v>/</v>
      </c>
      <c r="G1992" s="31"/>
      <c r="H1992" s="31"/>
      <c r="I1992" s="75" t="str">
        <f t="shared" si="290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91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92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93"/>
        <v>#N/A</v>
      </c>
      <c r="AC1992" s="3" t="e">
        <f t="shared" si="294"/>
        <v>#N/A</v>
      </c>
      <c r="AD1992" s="62"/>
    </row>
    <row r="1993" spans="1:30" ht="24.95" customHeight="1" x14ac:dyDescent="0.2">
      <c r="A1993" s="55" t="str">
        <f t="shared" si="286"/>
        <v>||||||0</v>
      </c>
      <c r="B1993" s="55" t="str">
        <f t="shared" si="287"/>
        <v>||||0</v>
      </c>
      <c r="C1993" s="61" t="str">
        <f t="shared" si="288"/>
        <v>|0</v>
      </c>
      <c r="D1993" s="31"/>
      <c r="E1993" s="31"/>
      <c r="F1993" s="75" t="str">
        <f t="shared" si="289"/>
        <v>/</v>
      </c>
      <c r="G1993" s="31"/>
      <c r="H1993" s="31"/>
      <c r="I1993" s="75" t="str">
        <f t="shared" si="290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91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92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93"/>
        <v>#N/A</v>
      </c>
      <c r="AC1993" s="3" t="e">
        <f t="shared" si="294"/>
        <v>#N/A</v>
      </c>
      <c r="AD1993" s="62"/>
    </row>
    <row r="1994" spans="1:30" ht="24.95" customHeight="1" x14ac:dyDescent="0.2">
      <c r="A1994" s="55" t="str">
        <f t="shared" si="286"/>
        <v>||||||0</v>
      </c>
      <c r="B1994" s="55" t="str">
        <f t="shared" si="287"/>
        <v>||||0</v>
      </c>
      <c r="C1994" s="61" t="str">
        <f t="shared" si="288"/>
        <v>|0</v>
      </c>
      <c r="D1994" s="31"/>
      <c r="E1994" s="31"/>
      <c r="F1994" s="75" t="str">
        <f t="shared" si="289"/>
        <v>/</v>
      </c>
      <c r="G1994" s="31"/>
      <c r="H1994" s="31"/>
      <c r="I1994" s="75" t="str">
        <f t="shared" si="290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91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92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93"/>
        <v>#N/A</v>
      </c>
      <c r="AC1994" s="3" t="e">
        <f t="shared" si="294"/>
        <v>#N/A</v>
      </c>
      <c r="AD1994" s="62"/>
    </row>
    <row r="1995" spans="1:30" ht="24.95" customHeight="1" x14ac:dyDescent="0.2">
      <c r="A1995" s="55" t="str">
        <f t="shared" si="286"/>
        <v>||||||0</v>
      </c>
      <c r="B1995" s="55" t="str">
        <f t="shared" si="287"/>
        <v>||||0</v>
      </c>
      <c r="C1995" s="61" t="str">
        <f t="shared" si="288"/>
        <v>|0</v>
      </c>
      <c r="D1995" s="31"/>
      <c r="E1995" s="31"/>
      <c r="F1995" s="75" t="str">
        <f t="shared" si="289"/>
        <v>/</v>
      </c>
      <c r="G1995" s="31"/>
      <c r="H1995" s="31"/>
      <c r="I1995" s="75" t="str">
        <f t="shared" si="290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91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92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93"/>
        <v>#N/A</v>
      </c>
      <c r="AC1995" s="3" t="e">
        <f t="shared" si="294"/>
        <v>#N/A</v>
      </c>
      <c r="AD1995" s="62"/>
    </row>
    <row r="1996" spans="1:30" ht="24.95" customHeight="1" x14ac:dyDescent="0.2">
      <c r="A1996" s="55" t="str">
        <f t="shared" si="286"/>
        <v>||||||0</v>
      </c>
      <c r="B1996" s="55" t="str">
        <f t="shared" si="287"/>
        <v>||||0</v>
      </c>
      <c r="C1996" s="61" t="str">
        <f t="shared" si="288"/>
        <v>|0</v>
      </c>
      <c r="D1996" s="31"/>
      <c r="E1996" s="31"/>
      <c r="F1996" s="75" t="str">
        <f t="shared" si="289"/>
        <v>/</v>
      </c>
      <c r="G1996" s="31"/>
      <c r="H1996" s="31"/>
      <c r="I1996" s="75" t="str">
        <f t="shared" si="290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91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92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93"/>
        <v>#N/A</v>
      </c>
      <c r="AC1996" s="3" t="e">
        <f t="shared" si="294"/>
        <v>#N/A</v>
      </c>
      <c r="AD1996" s="62"/>
    </row>
    <row r="1997" spans="1:30" ht="24.95" customHeight="1" x14ac:dyDescent="0.2">
      <c r="A1997" s="55" t="str">
        <f t="shared" si="286"/>
        <v>||||||0</v>
      </c>
      <c r="B1997" s="55" t="str">
        <f t="shared" si="287"/>
        <v>||||0</v>
      </c>
      <c r="C1997" s="61" t="str">
        <f t="shared" si="288"/>
        <v>|0</v>
      </c>
      <c r="D1997" s="31"/>
      <c r="E1997" s="31"/>
      <c r="F1997" s="75" t="str">
        <f t="shared" si="289"/>
        <v>/</v>
      </c>
      <c r="G1997" s="31"/>
      <c r="H1997" s="31"/>
      <c r="I1997" s="75" t="str">
        <f t="shared" si="290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91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92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93"/>
        <v>#N/A</v>
      </c>
      <c r="AC1997" s="3" t="e">
        <f t="shared" si="294"/>
        <v>#N/A</v>
      </c>
      <c r="AD1997" s="62"/>
    </row>
    <row r="1998" spans="1:30" ht="24.95" customHeight="1" x14ac:dyDescent="0.2">
      <c r="A1998" s="55" t="str">
        <f t="shared" si="286"/>
        <v>||||||0</v>
      </c>
      <c r="B1998" s="55" t="str">
        <f t="shared" si="287"/>
        <v>||||0</v>
      </c>
      <c r="C1998" s="61" t="str">
        <f t="shared" si="288"/>
        <v>|0</v>
      </c>
      <c r="D1998" s="31"/>
      <c r="E1998" s="31"/>
      <c r="F1998" s="75" t="str">
        <f t="shared" si="289"/>
        <v>/</v>
      </c>
      <c r="G1998" s="31"/>
      <c r="H1998" s="31"/>
      <c r="I1998" s="75" t="str">
        <f t="shared" si="290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91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92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93"/>
        <v>#N/A</v>
      </c>
      <c r="AC1998" s="3" t="e">
        <f t="shared" si="294"/>
        <v>#N/A</v>
      </c>
      <c r="AD1998" s="62"/>
    </row>
    <row r="1999" spans="1:30" ht="24.95" customHeight="1" x14ac:dyDescent="0.2">
      <c r="A1999" s="55" t="str">
        <f t="shared" si="286"/>
        <v>||||||0</v>
      </c>
      <c r="B1999" s="55" t="str">
        <f t="shared" si="287"/>
        <v>||||0</v>
      </c>
      <c r="C1999" s="61" t="str">
        <f t="shared" si="288"/>
        <v>|0</v>
      </c>
      <c r="D1999" s="31"/>
      <c r="E1999" s="31"/>
      <c r="F1999" s="75" t="str">
        <f t="shared" si="289"/>
        <v>/</v>
      </c>
      <c r="G1999" s="31"/>
      <c r="H1999" s="31"/>
      <c r="I1999" s="75" t="str">
        <f t="shared" si="290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91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92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93"/>
        <v>#N/A</v>
      </c>
      <c r="AC1999" s="3" t="e">
        <f t="shared" si="294"/>
        <v>#N/A</v>
      </c>
      <c r="AD1999" s="62"/>
    </row>
    <row r="2000" spans="1:30" ht="24.95" customHeight="1" x14ac:dyDescent="0.2">
      <c r="A2000" s="55" t="str">
        <f t="shared" si="286"/>
        <v>||||||0</v>
      </c>
      <c r="B2000" s="55" t="str">
        <f t="shared" si="287"/>
        <v>||||0</v>
      </c>
      <c r="C2000" s="61" t="str">
        <f t="shared" si="288"/>
        <v>|0</v>
      </c>
      <c r="D2000" s="31"/>
      <c r="E2000" s="31"/>
      <c r="F2000" s="75" t="str">
        <f t="shared" si="289"/>
        <v>/</v>
      </c>
      <c r="G2000" s="31"/>
      <c r="H2000" s="31"/>
      <c r="I2000" s="75" t="str">
        <f t="shared" si="290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91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92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93"/>
        <v>#N/A</v>
      </c>
      <c r="AC2000" s="3" t="e">
        <f t="shared" si="294"/>
        <v>#N/A</v>
      </c>
      <c r="AD2000" s="62"/>
    </row>
    <row r="2001" spans="1:30" ht="24.95" customHeight="1" x14ac:dyDescent="0.2">
      <c r="A2001" s="55" t="str">
        <f t="shared" si="286"/>
        <v>||||||0</v>
      </c>
      <c r="B2001" s="55" t="str">
        <f t="shared" si="287"/>
        <v>||||0</v>
      </c>
      <c r="C2001" s="61" t="str">
        <f t="shared" si="288"/>
        <v>|0</v>
      </c>
      <c r="D2001" s="31"/>
      <c r="E2001" s="31"/>
      <c r="F2001" s="75" t="str">
        <f t="shared" si="289"/>
        <v>/</v>
      </c>
      <c r="G2001" s="31"/>
      <c r="H2001" s="31"/>
      <c r="I2001" s="75" t="str">
        <f t="shared" si="290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91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92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93"/>
        <v>#N/A</v>
      </c>
      <c r="AC2001" s="3" t="e">
        <f t="shared" si="294"/>
        <v>#N/A</v>
      </c>
      <c r="AD2001" s="62"/>
    </row>
    <row r="2002" spans="1:30" ht="24.95" customHeight="1" x14ac:dyDescent="0.2">
      <c r="A2002" s="55" t="str">
        <f t="shared" si="286"/>
        <v>||||||0</v>
      </c>
      <c r="B2002" s="55" t="str">
        <f t="shared" si="287"/>
        <v>||||0</v>
      </c>
      <c r="C2002" s="61" t="str">
        <f t="shared" si="288"/>
        <v>|0</v>
      </c>
      <c r="D2002" s="31"/>
      <c r="E2002" s="31"/>
      <c r="F2002" s="75" t="str">
        <f t="shared" si="289"/>
        <v>/</v>
      </c>
      <c r="G2002" s="31"/>
      <c r="H2002" s="31"/>
      <c r="I2002" s="75" t="str">
        <f t="shared" si="290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91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92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93"/>
        <v>#N/A</v>
      </c>
      <c r="AC2002" s="3" t="e">
        <f t="shared" si="294"/>
        <v>#N/A</v>
      </c>
      <c r="AD2002" s="62"/>
    </row>
    <row r="2003" spans="1:30" ht="24.95" customHeight="1" x14ac:dyDescent="0.2">
      <c r="A2003" s="55" t="str">
        <f t="shared" si="286"/>
        <v>||||||0</v>
      </c>
      <c r="B2003" s="55" t="str">
        <f t="shared" si="287"/>
        <v>||||0</v>
      </c>
      <c r="C2003" s="61" t="str">
        <f t="shared" si="288"/>
        <v>|0</v>
      </c>
      <c r="D2003" s="31"/>
      <c r="E2003" s="31"/>
      <c r="F2003" s="75" t="str">
        <f t="shared" si="289"/>
        <v>/</v>
      </c>
      <c r="G2003" s="31"/>
      <c r="H2003" s="31"/>
      <c r="I2003" s="75" t="str">
        <f t="shared" si="290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91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92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93"/>
        <v>#N/A</v>
      </c>
      <c r="AC2003" s="3" t="e">
        <f t="shared" si="294"/>
        <v>#N/A</v>
      </c>
      <c r="AD2003" s="62"/>
    </row>
    <row r="2004" spans="1:30" ht="24.95" customHeight="1" x14ac:dyDescent="0.2">
      <c r="A2004" s="55" t="str">
        <f t="shared" si="286"/>
        <v>||||||0</v>
      </c>
      <c r="B2004" s="55" t="str">
        <f t="shared" si="287"/>
        <v>||||0</v>
      </c>
      <c r="C2004" s="61" t="str">
        <f t="shared" si="288"/>
        <v>|0</v>
      </c>
      <c r="D2004" s="31"/>
      <c r="E2004" s="31"/>
      <c r="F2004" s="75" t="str">
        <f t="shared" si="289"/>
        <v>/</v>
      </c>
      <c r="G2004" s="31"/>
      <c r="H2004" s="31"/>
      <c r="I2004" s="75" t="str">
        <f t="shared" si="290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91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92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93"/>
        <v>#N/A</v>
      </c>
      <c r="AC2004" s="3" t="e">
        <f t="shared" si="294"/>
        <v>#N/A</v>
      </c>
      <c r="AD2004" s="62"/>
    </row>
    <row r="2005" spans="1:30" ht="24.95" customHeight="1" x14ac:dyDescent="0.2">
      <c r="A2005" s="55" t="str">
        <f t="shared" si="286"/>
        <v>||||||0</v>
      </c>
      <c r="B2005" s="55" t="str">
        <f t="shared" si="287"/>
        <v>||||0</v>
      </c>
      <c r="C2005" s="61" t="str">
        <f t="shared" si="288"/>
        <v>|0</v>
      </c>
      <c r="D2005" s="31"/>
      <c r="E2005" s="31"/>
      <c r="F2005" s="75" t="str">
        <f t="shared" si="289"/>
        <v>/</v>
      </c>
      <c r="G2005" s="31"/>
      <c r="H2005" s="31"/>
      <c r="I2005" s="75" t="str">
        <f t="shared" si="290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91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92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93"/>
        <v>#N/A</v>
      </c>
      <c r="AC2005" s="3" t="e">
        <f t="shared" si="294"/>
        <v>#N/A</v>
      </c>
      <c r="AD2005" s="62"/>
    </row>
    <row r="2006" spans="1:30" ht="24.95" customHeight="1" x14ac:dyDescent="0.2">
      <c r="A2006" s="55" t="str">
        <f t="shared" si="286"/>
        <v>||||||0</v>
      </c>
      <c r="B2006" s="55" t="str">
        <f t="shared" si="287"/>
        <v>||||0</v>
      </c>
      <c r="C2006" s="61" t="str">
        <f t="shared" si="288"/>
        <v>|0</v>
      </c>
      <c r="D2006" s="31"/>
      <c r="E2006" s="31"/>
      <c r="F2006" s="75" t="str">
        <f t="shared" si="289"/>
        <v>/</v>
      </c>
      <c r="G2006" s="31"/>
      <c r="H2006" s="31"/>
      <c r="I2006" s="75" t="str">
        <f t="shared" si="290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91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92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93"/>
        <v>#N/A</v>
      </c>
      <c r="AC2006" s="3" t="e">
        <f t="shared" si="294"/>
        <v>#N/A</v>
      </c>
      <c r="AD2006" s="62"/>
    </row>
    <row r="2007" spans="1:30" ht="24.95" customHeight="1" x14ac:dyDescent="0.2">
      <c r="A2007" s="55" t="str">
        <f t="shared" si="286"/>
        <v>||||||0</v>
      </c>
      <c r="B2007" s="55" t="str">
        <f t="shared" si="287"/>
        <v>||||0</v>
      </c>
      <c r="C2007" s="61" t="str">
        <f t="shared" si="288"/>
        <v>|0</v>
      </c>
      <c r="D2007" s="31"/>
      <c r="E2007" s="31"/>
      <c r="F2007" s="75" t="str">
        <f t="shared" si="289"/>
        <v>/</v>
      </c>
      <c r="G2007" s="31"/>
      <c r="H2007" s="31"/>
      <c r="I2007" s="75" t="str">
        <f t="shared" si="290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91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92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93"/>
        <v>#N/A</v>
      </c>
      <c r="AC2007" s="3" t="e">
        <f t="shared" si="294"/>
        <v>#N/A</v>
      </c>
      <c r="AD2007" s="62"/>
    </row>
    <row r="2008" spans="1:30" ht="24.95" customHeight="1" x14ac:dyDescent="0.2">
      <c r="A2008" s="55" t="str">
        <f t="shared" si="286"/>
        <v>||||||0</v>
      </c>
      <c r="B2008" s="55" t="str">
        <f t="shared" si="287"/>
        <v>||||0</v>
      </c>
      <c r="C2008" s="61" t="str">
        <f t="shared" si="288"/>
        <v>|0</v>
      </c>
      <c r="D2008" s="31"/>
      <c r="E2008" s="31"/>
      <c r="F2008" s="75" t="str">
        <f t="shared" si="289"/>
        <v>/</v>
      </c>
      <c r="G2008" s="31"/>
      <c r="H2008" s="31"/>
      <c r="I2008" s="75" t="str">
        <f t="shared" si="290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91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92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93"/>
        <v>#N/A</v>
      </c>
      <c r="AC2008" s="3" t="e">
        <f t="shared" si="294"/>
        <v>#N/A</v>
      </c>
      <c r="AD2008" s="62"/>
    </row>
    <row r="2009" spans="1:30" ht="24.95" customHeight="1" x14ac:dyDescent="0.2">
      <c r="A2009" s="55" t="str">
        <f t="shared" si="286"/>
        <v>||||||0</v>
      </c>
      <c r="B2009" s="55" t="str">
        <f t="shared" si="287"/>
        <v>||||0</v>
      </c>
      <c r="C2009" s="61" t="str">
        <f t="shared" si="288"/>
        <v>|0</v>
      </c>
      <c r="D2009" s="31"/>
      <c r="E2009" s="31"/>
      <c r="F2009" s="75" t="str">
        <f t="shared" si="289"/>
        <v>/</v>
      </c>
      <c r="G2009" s="31"/>
      <c r="H2009" s="31"/>
      <c r="I2009" s="75" t="str">
        <f t="shared" si="290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91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92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93"/>
        <v>#N/A</v>
      </c>
      <c r="AC2009" s="3" t="e">
        <f t="shared" si="294"/>
        <v>#N/A</v>
      </c>
      <c r="AD2009" s="62"/>
    </row>
    <row r="2010" spans="1:30" ht="24.95" customHeight="1" x14ac:dyDescent="0.2">
      <c r="A2010" s="55" t="str">
        <f t="shared" si="286"/>
        <v>||||||0</v>
      </c>
      <c r="B2010" s="55" t="str">
        <f t="shared" si="287"/>
        <v>||||0</v>
      </c>
      <c r="C2010" s="61" t="str">
        <f t="shared" si="288"/>
        <v>|0</v>
      </c>
      <c r="D2010" s="31"/>
      <c r="E2010" s="31"/>
      <c r="F2010" s="75" t="str">
        <f t="shared" si="289"/>
        <v>/</v>
      </c>
      <c r="G2010" s="31"/>
      <c r="H2010" s="31"/>
      <c r="I2010" s="75" t="str">
        <f t="shared" si="290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91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92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93"/>
        <v>#N/A</v>
      </c>
      <c r="AC2010" s="3" t="e">
        <f t="shared" si="294"/>
        <v>#N/A</v>
      </c>
      <c r="AD2010" s="62"/>
    </row>
    <row r="2011" spans="1:30" ht="24.95" customHeight="1" x14ac:dyDescent="0.2">
      <c r="A2011" s="55" t="str">
        <f t="shared" si="286"/>
        <v>||||||0</v>
      </c>
      <c r="B2011" s="55" t="str">
        <f t="shared" si="287"/>
        <v>||||0</v>
      </c>
      <c r="C2011" s="61" t="str">
        <f t="shared" si="288"/>
        <v>|0</v>
      </c>
      <c r="D2011" s="31"/>
      <c r="E2011" s="31"/>
      <c r="F2011" s="75" t="str">
        <f t="shared" si="289"/>
        <v>/</v>
      </c>
      <c r="G2011" s="31"/>
      <c r="H2011" s="31"/>
      <c r="I2011" s="75" t="str">
        <f t="shared" si="290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91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92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93"/>
        <v>#N/A</v>
      </c>
      <c r="AC2011" s="3" t="e">
        <f t="shared" si="294"/>
        <v>#N/A</v>
      </c>
      <c r="AD2011" s="62"/>
    </row>
    <row r="2012" spans="1:30" ht="24.95" customHeight="1" x14ac:dyDescent="0.2">
      <c r="A2012" s="55" t="str">
        <f t="shared" si="286"/>
        <v>||||||0</v>
      </c>
      <c r="B2012" s="55" t="str">
        <f t="shared" si="287"/>
        <v>||||0</v>
      </c>
      <c r="C2012" s="61" t="str">
        <f t="shared" si="288"/>
        <v>|0</v>
      </c>
      <c r="D2012" s="31"/>
      <c r="E2012" s="31"/>
      <c r="F2012" s="75" t="str">
        <f t="shared" si="289"/>
        <v>/</v>
      </c>
      <c r="G2012" s="31"/>
      <c r="H2012" s="31"/>
      <c r="I2012" s="75" t="str">
        <f t="shared" si="290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91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92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93"/>
        <v>#N/A</v>
      </c>
      <c r="AC2012" s="3" t="e">
        <f t="shared" si="294"/>
        <v>#N/A</v>
      </c>
      <c r="AD2012" s="62"/>
    </row>
    <row r="2013" spans="1:30" ht="24.95" customHeight="1" x14ac:dyDescent="0.2">
      <c r="A2013" s="55" t="str">
        <f t="shared" si="286"/>
        <v>||||||0</v>
      </c>
      <c r="B2013" s="55" t="str">
        <f t="shared" si="287"/>
        <v>||||0</v>
      </c>
      <c r="C2013" s="61" t="str">
        <f t="shared" si="288"/>
        <v>|0</v>
      </c>
      <c r="D2013" s="31"/>
      <c r="E2013" s="31"/>
      <c r="F2013" s="75" t="str">
        <f t="shared" si="289"/>
        <v>/</v>
      </c>
      <c r="G2013" s="31"/>
      <c r="H2013" s="31"/>
      <c r="I2013" s="75" t="str">
        <f t="shared" si="290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91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92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93"/>
        <v>#N/A</v>
      </c>
      <c r="AC2013" s="3" t="e">
        <f t="shared" si="294"/>
        <v>#N/A</v>
      </c>
      <c r="AD2013" s="62"/>
    </row>
    <row r="2014" spans="1:30" ht="24.95" customHeight="1" x14ac:dyDescent="0.2">
      <c r="A2014" s="55" t="str">
        <f t="shared" si="286"/>
        <v>||||||0</v>
      </c>
      <c r="B2014" s="55" t="str">
        <f t="shared" si="287"/>
        <v>||||0</v>
      </c>
      <c r="C2014" s="61" t="str">
        <f t="shared" si="288"/>
        <v>|0</v>
      </c>
      <c r="D2014" s="31"/>
      <c r="E2014" s="31"/>
      <c r="F2014" s="75" t="str">
        <f t="shared" si="289"/>
        <v>/</v>
      </c>
      <c r="G2014" s="31"/>
      <c r="H2014" s="31"/>
      <c r="I2014" s="75" t="str">
        <f t="shared" si="290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91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92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93"/>
        <v>#N/A</v>
      </c>
      <c r="AC2014" s="3" t="e">
        <f t="shared" si="294"/>
        <v>#N/A</v>
      </c>
      <c r="AD2014" s="62"/>
    </row>
    <row r="2015" spans="1:30" ht="24.95" customHeight="1" x14ac:dyDescent="0.2">
      <c r="A2015" s="55" t="str">
        <f t="shared" si="286"/>
        <v>||||||0</v>
      </c>
      <c r="B2015" s="55" t="str">
        <f t="shared" si="287"/>
        <v>||||0</v>
      </c>
      <c r="C2015" s="61" t="str">
        <f t="shared" si="288"/>
        <v>|0</v>
      </c>
      <c r="D2015" s="31"/>
      <c r="E2015" s="31"/>
      <c r="F2015" s="75" t="str">
        <f t="shared" si="289"/>
        <v>/</v>
      </c>
      <c r="G2015" s="31"/>
      <c r="H2015" s="31"/>
      <c r="I2015" s="75" t="str">
        <f t="shared" si="290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91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92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93"/>
        <v>#N/A</v>
      </c>
      <c r="AC2015" s="3" t="e">
        <f t="shared" si="294"/>
        <v>#N/A</v>
      </c>
      <c r="AD2015" s="62"/>
    </row>
    <row r="2016" spans="1:30" ht="24.95" customHeight="1" x14ac:dyDescent="0.2">
      <c r="A2016" s="55" t="str">
        <f t="shared" si="286"/>
        <v>||||||0</v>
      </c>
      <c r="B2016" s="55" t="str">
        <f t="shared" si="287"/>
        <v>||||0</v>
      </c>
      <c r="C2016" s="61" t="str">
        <f t="shared" si="288"/>
        <v>|0</v>
      </c>
      <c r="D2016" s="31"/>
      <c r="E2016" s="31"/>
      <c r="F2016" s="75" t="str">
        <f t="shared" si="289"/>
        <v>/</v>
      </c>
      <c r="G2016" s="31"/>
      <c r="H2016" s="31"/>
      <c r="I2016" s="75" t="str">
        <f t="shared" si="290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91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92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93"/>
        <v>#N/A</v>
      </c>
      <c r="AC2016" s="3" t="e">
        <f t="shared" si="294"/>
        <v>#N/A</v>
      </c>
      <c r="AD2016" s="62"/>
    </row>
    <row r="2017" spans="1:30" ht="24.95" customHeight="1" x14ac:dyDescent="0.2">
      <c r="A2017" s="55" t="str">
        <f t="shared" si="286"/>
        <v>||||||0</v>
      </c>
      <c r="B2017" s="55" t="str">
        <f t="shared" si="287"/>
        <v>||||0</v>
      </c>
      <c r="C2017" s="61" t="str">
        <f t="shared" si="288"/>
        <v>|0</v>
      </c>
      <c r="D2017" s="31"/>
      <c r="E2017" s="31"/>
      <c r="F2017" s="75" t="str">
        <f t="shared" si="289"/>
        <v>/</v>
      </c>
      <c r="G2017" s="31"/>
      <c r="H2017" s="31"/>
      <c r="I2017" s="75" t="str">
        <f t="shared" si="290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91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92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93"/>
        <v>#N/A</v>
      </c>
      <c r="AC2017" s="3" t="e">
        <f t="shared" si="294"/>
        <v>#N/A</v>
      </c>
      <c r="AD2017" s="62"/>
    </row>
    <row r="2018" spans="1:30" ht="24.95" customHeight="1" x14ac:dyDescent="0.2">
      <c r="A2018" s="55" t="str">
        <f t="shared" si="286"/>
        <v>||||||0</v>
      </c>
      <c r="B2018" s="55" t="str">
        <f t="shared" si="287"/>
        <v>||||0</v>
      </c>
      <c r="C2018" s="61" t="str">
        <f t="shared" si="288"/>
        <v>|0</v>
      </c>
      <c r="D2018" s="31"/>
      <c r="E2018" s="31"/>
      <c r="F2018" s="75" t="str">
        <f t="shared" si="289"/>
        <v>/</v>
      </c>
      <c r="G2018" s="31"/>
      <c r="H2018" s="31"/>
      <c r="I2018" s="75" t="str">
        <f t="shared" si="290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91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92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93"/>
        <v>#N/A</v>
      </c>
      <c r="AC2018" s="3" t="e">
        <f t="shared" si="294"/>
        <v>#N/A</v>
      </c>
      <c r="AD2018" s="62"/>
    </row>
    <row r="2019" spans="1:30" ht="24.95" customHeight="1" x14ac:dyDescent="0.2">
      <c r="A2019" s="55" t="str">
        <f t="shared" si="286"/>
        <v>||||||0</v>
      </c>
      <c r="B2019" s="55" t="str">
        <f t="shared" si="287"/>
        <v>||||0</v>
      </c>
      <c r="C2019" s="61" t="str">
        <f t="shared" si="288"/>
        <v>|0</v>
      </c>
      <c r="D2019" s="31"/>
      <c r="E2019" s="31"/>
      <c r="F2019" s="75" t="str">
        <f t="shared" si="289"/>
        <v>/</v>
      </c>
      <c r="G2019" s="31"/>
      <c r="H2019" s="31"/>
      <c r="I2019" s="75" t="str">
        <f t="shared" si="290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91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92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93"/>
        <v>#N/A</v>
      </c>
      <c r="AC2019" s="3" t="e">
        <f t="shared" si="294"/>
        <v>#N/A</v>
      </c>
      <c r="AD2019" s="62"/>
    </row>
    <row r="2020" spans="1:30" ht="24.95" customHeight="1" x14ac:dyDescent="0.2">
      <c r="A2020" s="55" t="str">
        <f t="shared" si="286"/>
        <v>||||||0</v>
      </c>
      <c r="B2020" s="55" t="str">
        <f t="shared" si="287"/>
        <v>||||0</v>
      </c>
      <c r="C2020" s="61" t="str">
        <f t="shared" si="288"/>
        <v>|0</v>
      </c>
      <c r="D2020" s="31"/>
      <c r="E2020" s="31"/>
      <c r="F2020" s="75" t="str">
        <f t="shared" si="289"/>
        <v>/</v>
      </c>
      <c r="G2020" s="31"/>
      <c r="H2020" s="31"/>
      <c r="I2020" s="75" t="str">
        <f t="shared" si="290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91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92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93"/>
        <v>#N/A</v>
      </c>
      <c r="AC2020" s="3" t="e">
        <f t="shared" si="294"/>
        <v>#N/A</v>
      </c>
      <c r="AD2020" s="62"/>
    </row>
    <row r="2021" spans="1:30" ht="24.95" customHeight="1" x14ac:dyDescent="0.2">
      <c r="A2021" s="55" t="str">
        <f t="shared" si="286"/>
        <v>||||||0</v>
      </c>
      <c r="B2021" s="55" t="str">
        <f t="shared" si="287"/>
        <v>||||0</v>
      </c>
      <c r="C2021" s="61" t="str">
        <f t="shared" si="288"/>
        <v>|0</v>
      </c>
      <c r="D2021" s="31"/>
      <c r="E2021" s="31"/>
      <c r="F2021" s="75" t="str">
        <f t="shared" si="289"/>
        <v>/</v>
      </c>
      <c r="G2021" s="31"/>
      <c r="H2021" s="31"/>
      <c r="I2021" s="75" t="str">
        <f t="shared" si="290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91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92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93"/>
        <v>#N/A</v>
      </c>
      <c r="AC2021" s="3" t="e">
        <f t="shared" si="294"/>
        <v>#N/A</v>
      </c>
      <c r="AD2021" s="62"/>
    </row>
    <row r="2022" spans="1:30" ht="24.95" customHeight="1" x14ac:dyDescent="0.2">
      <c r="A2022" s="55" t="str">
        <f t="shared" si="286"/>
        <v>||||||0</v>
      </c>
      <c r="B2022" s="55" t="str">
        <f t="shared" si="287"/>
        <v>||||0</v>
      </c>
      <c r="C2022" s="61" t="str">
        <f t="shared" si="288"/>
        <v>|0</v>
      </c>
      <c r="D2022" s="31"/>
      <c r="E2022" s="31"/>
      <c r="F2022" s="75" t="str">
        <f t="shared" si="289"/>
        <v>/</v>
      </c>
      <c r="G2022" s="31"/>
      <c r="H2022" s="31"/>
      <c r="I2022" s="75" t="str">
        <f t="shared" si="290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91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92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93"/>
        <v>#N/A</v>
      </c>
      <c r="AC2022" s="3" t="e">
        <f t="shared" si="294"/>
        <v>#N/A</v>
      </c>
      <c r="AD2022" s="62"/>
    </row>
    <row r="2023" spans="1:30" ht="24.95" customHeight="1" x14ac:dyDescent="0.2">
      <c r="A2023" s="55" t="str">
        <f t="shared" si="286"/>
        <v>||||||0</v>
      </c>
      <c r="B2023" s="55" t="str">
        <f t="shared" si="287"/>
        <v>||||0</v>
      </c>
      <c r="C2023" s="61" t="str">
        <f t="shared" si="288"/>
        <v>|0</v>
      </c>
      <c r="D2023" s="31"/>
      <c r="E2023" s="31"/>
      <c r="F2023" s="75" t="str">
        <f t="shared" si="289"/>
        <v>/</v>
      </c>
      <c r="G2023" s="31"/>
      <c r="H2023" s="31"/>
      <c r="I2023" s="75" t="str">
        <f t="shared" si="290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91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92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93"/>
        <v>#N/A</v>
      </c>
      <c r="AC2023" s="3" t="e">
        <f t="shared" si="294"/>
        <v>#N/A</v>
      </c>
      <c r="AD2023" s="62"/>
    </row>
    <row r="2024" spans="1:30" ht="24.95" customHeight="1" x14ac:dyDescent="0.2">
      <c r="A2024" s="55" t="str">
        <f t="shared" si="286"/>
        <v>||||||0</v>
      </c>
      <c r="B2024" s="55" t="str">
        <f t="shared" si="287"/>
        <v>||||0</v>
      </c>
      <c r="C2024" s="61" t="str">
        <f t="shared" si="288"/>
        <v>|0</v>
      </c>
      <c r="D2024" s="31"/>
      <c r="E2024" s="31"/>
      <c r="F2024" s="75" t="str">
        <f t="shared" si="289"/>
        <v>/</v>
      </c>
      <c r="G2024" s="31"/>
      <c r="H2024" s="31"/>
      <c r="I2024" s="75" t="str">
        <f t="shared" si="290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91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92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93"/>
        <v>#N/A</v>
      </c>
      <c r="AC2024" s="3" t="e">
        <f t="shared" si="294"/>
        <v>#N/A</v>
      </c>
      <c r="AD2024" s="62"/>
    </row>
    <row r="2025" spans="1:30" ht="24.95" customHeight="1" x14ac:dyDescent="0.2">
      <c r="A2025" s="55" t="str">
        <f t="shared" si="286"/>
        <v>||||||0</v>
      </c>
      <c r="B2025" s="55" t="str">
        <f t="shared" si="287"/>
        <v>||||0</v>
      </c>
      <c r="C2025" s="61" t="str">
        <f t="shared" si="288"/>
        <v>|0</v>
      </c>
      <c r="D2025" s="31"/>
      <c r="E2025" s="31"/>
      <c r="F2025" s="75" t="str">
        <f t="shared" si="289"/>
        <v>/</v>
      </c>
      <c r="G2025" s="31"/>
      <c r="H2025" s="31"/>
      <c r="I2025" s="75" t="str">
        <f t="shared" si="290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91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92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93"/>
        <v>#N/A</v>
      </c>
      <c r="AC2025" s="3" t="e">
        <f t="shared" si="294"/>
        <v>#N/A</v>
      </c>
      <c r="AD2025" s="62"/>
    </row>
    <row r="2026" spans="1:30" ht="24.95" customHeight="1" x14ac:dyDescent="0.2">
      <c r="A2026" s="55" t="str">
        <f t="shared" si="286"/>
        <v>||||||0</v>
      </c>
      <c r="B2026" s="55" t="str">
        <f t="shared" si="287"/>
        <v>||||0</v>
      </c>
      <c r="C2026" s="61" t="str">
        <f t="shared" si="288"/>
        <v>|0</v>
      </c>
      <c r="D2026" s="31"/>
      <c r="E2026" s="31"/>
      <c r="F2026" s="75" t="str">
        <f t="shared" si="289"/>
        <v>/</v>
      </c>
      <c r="G2026" s="31"/>
      <c r="H2026" s="31"/>
      <c r="I2026" s="75" t="str">
        <f t="shared" si="290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91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92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93"/>
        <v>#N/A</v>
      </c>
      <c r="AC2026" s="3" t="e">
        <f t="shared" si="294"/>
        <v>#N/A</v>
      </c>
      <c r="AD2026" s="62"/>
    </row>
    <row r="2027" spans="1:30" ht="24.95" customHeight="1" x14ac:dyDescent="0.2">
      <c r="A2027" s="55" t="str">
        <f t="shared" si="286"/>
        <v>||||||0</v>
      </c>
      <c r="B2027" s="55" t="str">
        <f t="shared" si="287"/>
        <v>||||0</v>
      </c>
      <c r="C2027" s="61" t="str">
        <f t="shared" si="288"/>
        <v>|0</v>
      </c>
      <c r="D2027" s="31"/>
      <c r="E2027" s="31"/>
      <c r="F2027" s="75" t="str">
        <f t="shared" si="289"/>
        <v>/</v>
      </c>
      <c r="G2027" s="31"/>
      <c r="H2027" s="31"/>
      <c r="I2027" s="75" t="str">
        <f t="shared" si="290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91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92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93"/>
        <v>#N/A</v>
      </c>
      <c r="AC2027" s="3" t="e">
        <f t="shared" si="294"/>
        <v>#N/A</v>
      </c>
      <c r="AD2027" s="62"/>
    </row>
    <row r="2028" spans="1:30" ht="24.95" customHeight="1" x14ac:dyDescent="0.2">
      <c r="A2028" s="55" t="str">
        <f t="shared" si="286"/>
        <v>||||||0</v>
      </c>
      <c r="B2028" s="55" t="str">
        <f t="shared" si="287"/>
        <v>||||0</v>
      </c>
      <c r="C2028" s="61" t="str">
        <f t="shared" si="288"/>
        <v>|0</v>
      </c>
      <c r="D2028" s="31"/>
      <c r="E2028" s="31"/>
      <c r="F2028" s="75" t="str">
        <f t="shared" si="289"/>
        <v>/</v>
      </c>
      <c r="G2028" s="31"/>
      <c r="H2028" s="31"/>
      <c r="I2028" s="75" t="str">
        <f t="shared" si="290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91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92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93"/>
        <v>#N/A</v>
      </c>
      <c r="AC2028" s="3" t="e">
        <f t="shared" si="294"/>
        <v>#N/A</v>
      </c>
      <c r="AD2028" s="62"/>
    </row>
    <row r="2029" spans="1:30" ht="24.95" customHeight="1" x14ac:dyDescent="0.2">
      <c r="A2029" s="55" t="str">
        <f t="shared" si="286"/>
        <v>||||||0</v>
      </c>
      <c r="B2029" s="55" t="str">
        <f t="shared" si="287"/>
        <v>||||0</v>
      </c>
      <c r="C2029" s="61" t="str">
        <f t="shared" si="288"/>
        <v>|0</v>
      </c>
      <c r="D2029" s="31"/>
      <c r="E2029" s="31"/>
      <c r="F2029" s="75" t="str">
        <f t="shared" si="289"/>
        <v>/</v>
      </c>
      <c r="G2029" s="31"/>
      <c r="H2029" s="31"/>
      <c r="I2029" s="75" t="str">
        <f t="shared" si="290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91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92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93"/>
        <v>#N/A</v>
      </c>
      <c r="AC2029" s="3" t="e">
        <f t="shared" si="294"/>
        <v>#N/A</v>
      </c>
      <c r="AD2029" s="62"/>
    </row>
    <row r="2030" spans="1:30" ht="24.95" customHeight="1" x14ac:dyDescent="0.2">
      <c r="A2030" s="55" t="str">
        <f t="shared" si="286"/>
        <v>||||||0</v>
      </c>
      <c r="B2030" s="55" t="str">
        <f t="shared" si="287"/>
        <v>||||0</v>
      </c>
      <c r="C2030" s="61" t="str">
        <f t="shared" si="288"/>
        <v>|0</v>
      </c>
      <c r="D2030" s="31"/>
      <c r="E2030" s="31"/>
      <c r="F2030" s="75" t="str">
        <f t="shared" si="289"/>
        <v>/</v>
      </c>
      <c r="G2030" s="31"/>
      <c r="H2030" s="31"/>
      <c r="I2030" s="75" t="str">
        <f t="shared" si="290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91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92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93"/>
        <v>#N/A</v>
      </c>
      <c r="AC2030" s="3" t="e">
        <f t="shared" si="294"/>
        <v>#N/A</v>
      </c>
      <c r="AD2030" s="62"/>
    </row>
    <row r="2031" spans="1:30" ht="24.95" customHeight="1" x14ac:dyDescent="0.2">
      <c r="A2031" s="55" t="str">
        <f t="shared" si="286"/>
        <v>||||||0</v>
      </c>
      <c r="B2031" s="55" t="str">
        <f t="shared" si="287"/>
        <v>||||0</v>
      </c>
      <c r="C2031" s="61" t="str">
        <f t="shared" si="288"/>
        <v>|0</v>
      </c>
      <c r="D2031" s="31"/>
      <c r="E2031" s="31"/>
      <c r="F2031" s="75" t="str">
        <f t="shared" si="289"/>
        <v>/</v>
      </c>
      <c r="G2031" s="31"/>
      <c r="H2031" s="31"/>
      <c r="I2031" s="75" t="str">
        <f t="shared" si="290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91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92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93"/>
        <v>#N/A</v>
      </c>
      <c r="AC2031" s="3" t="e">
        <f t="shared" si="294"/>
        <v>#N/A</v>
      </c>
      <c r="AD2031" s="62"/>
    </row>
    <row r="2032" spans="1:30" ht="24.95" customHeight="1" x14ac:dyDescent="0.2">
      <c r="A2032" s="55" t="str">
        <f t="shared" si="286"/>
        <v>||||||0</v>
      </c>
      <c r="B2032" s="55" t="str">
        <f t="shared" si="287"/>
        <v>||||0</v>
      </c>
      <c r="C2032" s="61" t="str">
        <f t="shared" si="288"/>
        <v>|0</v>
      </c>
      <c r="D2032" s="31"/>
      <c r="E2032" s="31"/>
      <c r="F2032" s="75" t="str">
        <f t="shared" si="289"/>
        <v>/</v>
      </c>
      <c r="G2032" s="31"/>
      <c r="H2032" s="31"/>
      <c r="I2032" s="75" t="str">
        <f t="shared" si="290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91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92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93"/>
        <v>#N/A</v>
      </c>
      <c r="AC2032" s="3" t="e">
        <f t="shared" si="294"/>
        <v>#N/A</v>
      </c>
      <c r="AD2032" s="62"/>
    </row>
    <row r="2033" spans="1:30" ht="24.95" customHeight="1" x14ac:dyDescent="0.2">
      <c r="A2033" s="55" t="str">
        <f t="shared" si="286"/>
        <v>||||||0</v>
      </c>
      <c r="B2033" s="55" t="str">
        <f t="shared" si="287"/>
        <v>||||0</v>
      </c>
      <c r="C2033" s="61" t="str">
        <f t="shared" si="288"/>
        <v>|0</v>
      </c>
      <c r="D2033" s="31"/>
      <c r="E2033" s="31"/>
      <c r="F2033" s="75" t="str">
        <f t="shared" si="289"/>
        <v>/</v>
      </c>
      <c r="G2033" s="31"/>
      <c r="H2033" s="31"/>
      <c r="I2033" s="75" t="str">
        <f t="shared" si="290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91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92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93"/>
        <v>#N/A</v>
      </c>
      <c r="AC2033" s="3" t="e">
        <f t="shared" si="294"/>
        <v>#N/A</v>
      </c>
      <c r="AD2033" s="62"/>
    </row>
    <row r="2034" spans="1:30" ht="24.95" customHeight="1" x14ac:dyDescent="0.2">
      <c r="A2034" s="55" t="str">
        <f t="shared" si="286"/>
        <v>||||||0</v>
      </c>
      <c r="B2034" s="55" t="str">
        <f t="shared" si="287"/>
        <v>||||0</v>
      </c>
      <c r="C2034" s="61" t="str">
        <f t="shared" si="288"/>
        <v>|0</v>
      </c>
      <c r="D2034" s="31"/>
      <c r="E2034" s="31"/>
      <c r="F2034" s="75" t="str">
        <f t="shared" si="289"/>
        <v>/</v>
      </c>
      <c r="G2034" s="31"/>
      <c r="H2034" s="31"/>
      <c r="I2034" s="75" t="str">
        <f t="shared" si="290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91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92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93"/>
        <v>#N/A</v>
      </c>
      <c r="AC2034" s="3" t="e">
        <f t="shared" si="294"/>
        <v>#N/A</v>
      </c>
      <c r="AD2034" s="62"/>
    </row>
    <row r="2035" spans="1:30" ht="24.95" customHeight="1" x14ac:dyDescent="0.2">
      <c r="A2035" s="55" t="str">
        <f t="shared" si="286"/>
        <v>||||||0</v>
      </c>
      <c r="B2035" s="55" t="str">
        <f t="shared" si="287"/>
        <v>||||0</v>
      </c>
      <c r="C2035" s="61" t="str">
        <f t="shared" si="288"/>
        <v>|0</v>
      </c>
      <c r="D2035" s="31"/>
      <c r="E2035" s="31"/>
      <c r="F2035" s="75" t="str">
        <f t="shared" si="289"/>
        <v>/</v>
      </c>
      <c r="G2035" s="31"/>
      <c r="H2035" s="31"/>
      <c r="I2035" s="75" t="str">
        <f t="shared" si="290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91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92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93"/>
        <v>#N/A</v>
      </c>
      <c r="AC2035" s="3" t="e">
        <f t="shared" si="294"/>
        <v>#N/A</v>
      </c>
      <c r="AD2035" s="62"/>
    </row>
    <row r="2036" spans="1:30" ht="24.95" customHeight="1" x14ac:dyDescent="0.2">
      <c r="A2036" s="55" t="str">
        <f t="shared" si="286"/>
        <v>||||||0</v>
      </c>
      <c r="B2036" s="55" t="str">
        <f t="shared" si="287"/>
        <v>||||0</v>
      </c>
      <c r="C2036" s="61" t="str">
        <f t="shared" si="288"/>
        <v>|0</v>
      </c>
      <c r="D2036" s="31"/>
      <c r="E2036" s="31"/>
      <c r="F2036" s="75" t="str">
        <f t="shared" si="289"/>
        <v>/</v>
      </c>
      <c r="G2036" s="31"/>
      <c r="H2036" s="31"/>
      <c r="I2036" s="75" t="str">
        <f t="shared" si="290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91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92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93"/>
        <v>#N/A</v>
      </c>
      <c r="AC2036" s="3" t="e">
        <f t="shared" si="294"/>
        <v>#N/A</v>
      </c>
      <c r="AD2036" s="62"/>
    </row>
    <row r="2037" spans="1:30" ht="24.95" customHeight="1" x14ac:dyDescent="0.2">
      <c r="A2037" s="55" t="str">
        <f t="shared" si="286"/>
        <v>||||||0</v>
      </c>
      <c r="B2037" s="55" t="str">
        <f t="shared" si="287"/>
        <v>||||0</v>
      </c>
      <c r="C2037" s="61" t="str">
        <f t="shared" si="288"/>
        <v>|0</v>
      </c>
      <c r="D2037" s="31"/>
      <c r="E2037" s="31"/>
      <c r="F2037" s="75" t="str">
        <f t="shared" si="289"/>
        <v>/</v>
      </c>
      <c r="G2037" s="31"/>
      <c r="H2037" s="31"/>
      <c r="I2037" s="75" t="str">
        <f t="shared" si="290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91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92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93"/>
        <v>#N/A</v>
      </c>
      <c r="AC2037" s="3" t="e">
        <f t="shared" si="294"/>
        <v>#N/A</v>
      </c>
      <c r="AD2037" s="62"/>
    </row>
    <row r="2038" spans="1:30" ht="24.95" customHeight="1" x14ac:dyDescent="0.2">
      <c r="A2038" s="55" t="str">
        <f t="shared" si="286"/>
        <v>||||||0</v>
      </c>
      <c r="B2038" s="55" t="str">
        <f t="shared" si="287"/>
        <v>||||0</v>
      </c>
      <c r="C2038" s="61" t="str">
        <f t="shared" si="288"/>
        <v>|0</v>
      </c>
      <c r="D2038" s="31"/>
      <c r="E2038" s="31"/>
      <c r="F2038" s="75" t="str">
        <f t="shared" si="289"/>
        <v>/</v>
      </c>
      <c r="G2038" s="31"/>
      <c r="H2038" s="31"/>
      <c r="I2038" s="75" t="str">
        <f t="shared" si="290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91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92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93"/>
        <v>#N/A</v>
      </c>
      <c r="AC2038" s="3" t="e">
        <f t="shared" si="294"/>
        <v>#N/A</v>
      </c>
      <c r="AD2038" s="62"/>
    </row>
    <row r="2039" spans="1:30" ht="24.95" customHeight="1" x14ac:dyDescent="0.2">
      <c r="A2039" s="55" t="str">
        <f t="shared" si="286"/>
        <v>||||||0</v>
      </c>
      <c r="B2039" s="55" t="str">
        <f t="shared" si="287"/>
        <v>||||0</v>
      </c>
      <c r="C2039" s="61" t="str">
        <f t="shared" si="288"/>
        <v>|0</v>
      </c>
      <c r="D2039" s="31"/>
      <c r="E2039" s="31"/>
      <c r="F2039" s="75" t="str">
        <f t="shared" si="289"/>
        <v>/</v>
      </c>
      <c r="G2039" s="31"/>
      <c r="H2039" s="31"/>
      <c r="I2039" s="75" t="str">
        <f t="shared" si="290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91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92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93"/>
        <v>#N/A</v>
      </c>
      <c r="AC2039" s="3" t="e">
        <f t="shared" si="294"/>
        <v>#N/A</v>
      </c>
      <c r="AD2039" s="62"/>
    </row>
    <row r="2040" spans="1:30" ht="24.95" customHeight="1" x14ac:dyDescent="0.2">
      <c r="A2040" s="55" t="str">
        <f t="shared" si="286"/>
        <v>||||||0</v>
      </c>
      <c r="B2040" s="55" t="str">
        <f t="shared" si="287"/>
        <v>||||0</v>
      </c>
      <c r="C2040" s="61" t="str">
        <f t="shared" si="288"/>
        <v>|0</v>
      </c>
      <c r="D2040" s="31"/>
      <c r="E2040" s="31"/>
      <c r="F2040" s="75" t="str">
        <f t="shared" si="289"/>
        <v>/</v>
      </c>
      <c r="G2040" s="31"/>
      <c r="H2040" s="31"/>
      <c r="I2040" s="75" t="str">
        <f t="shared" si="290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91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92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93"/>
        <v>#N/A</v>
      </c>
      <c r="AC2040" s="3" t="e">
        <f t="shared" si="294"/>
        <v>#N/A</v>
      </c>
      <c r="AD2040" s="62"/>
    </row>
    <row r="2041" spans="1:30" ht="24.95" customHeight="1" x14ac:dyDescent="0.2">
      <c r="A2041" s="55" t="str">
        <f t="shared" si="286"/>
        <v>||||||0</v>
      </c>
      <c r="B2041" s="55" t="str">
        <f t="shared" si="287"/>
        <v>||||0</v>
      </c>
      <c r="C2041" s="61" t="str">
        <f t="shared" si="288"/>
        <v>|0</v>
      </c>
      <c r="D2041" s="31"/>
      <c r="E2041" s="31"/>
      <c r="F2041" s="75" t="str">
        <f t="shared" si="289"/>
        <v>/</v>
      </c>
      <c r="G2041" s="31"/>
      <c r="H2041" s="31"/>
      <c r="I2041" s="75" t="str">
        <f t="shared" si="290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91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92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93"/>
        <v>#N/A</v>
      </c>
      <c r="AC2041" s="3" t="e">
        <f t="shared" si="294"/>
        <v>#N/A</v>
      </c>
      <c r="AD2041" s="62"/>
    </row>
    <row r="2042" spans="1:30" ht="24.95" customHeight="1" x14ac:dyDescent="0.2">
      <c r="A2042" s="55" t="str">
        <f t="shared" si="286"/>
        <v>||||||0</v>
      </c>
      <c r="B2042" s="55" t="str">
        <f t="shared" si="287"/>
        <v>||||0</v>
      </c>
      <c r="C2042" s="61" t="str">
        <f t="shared" si="288"/>
        <v>|0</v>
      </c>
      <c r="D2042" s="31"/>
      <c r="E2042" s="31"/>
      <c r="F2042" s="75" t="str">
        <f t="shared" si="289"/>
        <v>/</v>
      </c>
      <c r="G2042" s="31"/>
      <c r="H2042" s="31"/>
      <c r="I2042" s="75" t="str">
        <f t="shared" si="290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91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92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93"/>
        <v>#N/A</v>
      </c>
      <c r="AC2042" s="3" t="e">
        <f t="shared" si="294"/>
        <v>#N/A</v>
      </c>
      <c r="AD2042" s="62"/>
    </row>
    <row r="2043" spans="1:30" ht="24.95" customHeight="1" x14ac:dyDescent="0.2">
      <c r="A2043" s="55" t="str">
        <f t="shared" si="286"/>
        <v>||||||0</v>
      </c>
      <c r="B2043" s="55" t="str">
        <f t="shared" si="287"/>
        <v>||||0</v>
      </c>
      <c r="C2043" s="61" t="str">
        <f t="shared" si="288"/>
        <v>|0</v>
      </c>
      <c r="D2043" s="31"/>
      <c r="E2043" s="31"/>
      <c r="F2043" s="75" t="str">
        <f t="shared" si="289"/>
        <v>/</v>
      </c>
      <c r="G2043" s="31"/>
      <c r="H2043" s="31"/>
      <c r="I2043" s="75" t="str">
        <f t="shared" si="290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91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92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93"/>
        <v>#N/A</v>
      </c>
      <c r="AC2043" s="3" t="e">
        <f t="shared" si="294"/>
        <v>#N/A</v>
      </c>
      <c r="AD2043" s="62"/>
    </row>
    <row r="2044" spans="1:30" ht="24.95" customHeight="1" x14ac:dyDescent="0.2">
      <c r="A2044" s="55" t="str">
        <f t="shared" si="286"/>
        <v>||||||0</v>
      </c>
      <c r="B2044" s="55" t="str">
        <f t="shared" si="287"/>
        <v>||||0</v>
      </c>
      <c r="C2044" s="61" t="str">
        <f t="shared" si="288"/>
        <v>|0</v>
      </c>
      <c r="D2044" s="31"/>
      <c r="E2044" s="31"/>
      <c r="F2044" s="75" t="str">
        <f t="shared" si="289"/>
        <v>/</v>
      </c>
      <c r="G2044" s="31"/>
      <c r="H2044" s="31"/>
      <c r="I2044" s="75" t="str">
        <f t="shared" si="290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91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92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93"/>
        <v>#N/A</v>
      </c>
      <c r="AC2044" s="3" t="e">
        <f t="shared" si="294"/>
        <v>#N/A</v>
      </c>
      <c r="AD2044" s="62"/>
    </row>
    <row r="2045" spans="1:30" ht="24.95" customHeight="1" x14ac:dyDescent="0.2">
      <c r="A2045" s="55" t="str">
        <f t="shared" si="286"/>
        <v>||||||0</v>
      </c>
      <c r="B2045" s="55" t="str">
        <f t="shared" si="287"/>
        <v>||||0</v>
      </c>
      <c r="C2045" s="61" t="str">
        <f t="shared" si="288"/>
        <v>|0</v>
      </c>
      <c r="D2045" s="31"/>
      <c r="E2045" s="31"/>
      <c r="F2045" s="75" t="str">
        <f t="shared" si="289"/>
        <v>/</v>
      </c>
      <c r="G2045" s="31"/>
      <c r="H2045" s="31"/>
      <c r="I2045" s="75" t="str">
        <f t="shared" si="290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91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92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93"/>
        <v>#N/A</v>
      </c>
      <c r="AC2045" s="3" t="e">
        <f t="shared" si="294"/>
        <v>#N/A</v>
      </c>
      <c r="AD2045" s="62"/>
    </row>
    <row r="2046" spans="1:30" ht="24.95" customHeight="1" x14ac:dyDescent="0.2">
      <c r="A2046" s="55" t="str">
        <f t="shared" si="286"/>
        <v>||||||0</v>
      </c>
      <c r="B2046" s="55" t="str">
        <f t="shared" si="287"/>
        <v>||||0</v>
      </c>
      <c r="C2046" s="61" t="str">
        <f t="shared" si="288"/>
        <v>|0</v>
      </c>
      <c r="D2046" s="31"/>
      <c r="E2046" s="31"/>
      <c r="F2046" s="75" t="str">
        <f t="shared" si="289"/>
        <v>/</v>
      </c>
      <c r="G2046" s="31"/>
      <c r="H2046" s="31"/>
      <c r="I2046" s="75" t="str">
        <f t="shared" si="290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91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92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93"/>
        <v>#N/A</v>
      </c>
      <c r="AC2046" s="3" t="e">
        <f t="shared" si="294"/>
        <v>#N/A</v>
      </c>
      <c r="AD2046" s="62"/>
    </row>
    <row r="2047" spans="1:30" ht="24.95" customHeight="1" x14ac:dyDescent="0.2">
      <c r="A2047" s="55" t="str">
        <f t="shared" si="286"/>
        <v>||||||0</v>
      </c>
      <c r="B2047" s="55" t="str">
        <f t="shared" si="287"/>
        <v>||||0</v>
      </c>
      <c r="C2047" s="61" t="str">
        <f t="shared" si="288"/>
        <v>|0</v>
      </c>
      <c r="D2047" s="31"/>
      <c r="E2047" s="31"/>
      <c r="F2047" s="75" t="str">
        <f t="shared" si="289"/>
        <v>/</v>
      </c>
      <c r="G2047" s="31"/>
      <c r="H2047" s="31"/>
      <c r="I2047" s="75" t="str">
        <f t="shared" si="290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91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92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93"/>
        <v>#N/A</v>
      </c>
      <c r="AC2047" s="3" t="e">
        <f t="shared" si="294"/>
        <v>#N/A</v>
      </c>
      <c r="AD2047" s="62"/>
    </row>
    <row r="2048" spans="1:30" ht="24.95" customHeight="1" x14ac:dyDescent="0.2">
      <c r="A2048" s="55" t="str">
        <f t="shared" si="286"/>
        <v>||||||0</v>
      </c>
      <c r="B2048" s="55" t="str">
        <f t="shared" si="287"/>
        <v>||||0</v>
      </c>
      <c r="C2048" s="61" t="str">
        <f t="shared" si="288"/>
        <v>|0</v>
      </c>
      <c r="D2048" s="31"/>
      <c r="E2048" s="31"/>
      <c r="F2048" s="75" t="str">
        <f t="shared" si="289"/>
        <v>/</v>
      </c>
      <c r="G2048" s="31"/>
      <c r="H2048" s="31"/>
      <c r="I2048" s="75" t="str">
        <f t="shared" si="290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91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92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93"/>
        <v>#N/A</v>
      </c>
      <c r="AC2048" s="3" t="e">
        <f t="shared" si="294"/>
        <v>#N/A</v>
      </c>
      <c r="AD2048" s="62"/>
    </row>
    <row r="2049" spans="1:30" ht="24.95" customHeight="1" x14ac:dyDescent="0.2">
      <c r="A2049" s="55" t="str">
        <f t="shared" si="286"/>
        <v>||||||0</v>
      </c>
      <c r="B2049" s="55" t="str">
        <f t="shared" si="287"/>
        <v>||||0</v>
      </c>
      <c r="C2049" s="61" t="str">
        <f t="shared" si="288"/>
        <v>|0</v>
      </c>
      <c r="D2049" s="31"/>
      <c r="E2049" s="31"/>
      <c r="F2049" s="75" t="str">
        <f t="shared" si="289"/>
        <v>/</v>
      </c>
      <c r="G2049" s="31"/>
      <c r="H2049" s="31"/>
      <c r="I2049" s="75" t="str">
        <f t="shared" si="290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91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92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93"/>
        <v>#N/A</v>
      </c>
      <c r="AC2049" s="3" t="e">
        <f t="shared" si="294"/>
        <v>#N/A</v>
      </c>
      <c r="AD2049" s="62"/>
    </row>
    <row r="2050" spans="1:30" ht="24.95" customHeight="1" x14ac:dyDescent="0.2">
      <c r="A2050" s="55" t="str">
        <f t="shared" si="286"/>
        <v>||||||0</v>
      </c>
      <c r="B2050" s="55" t="str">
        <f t="shared" si="287"/>
        <v>||||0</v>
      </c>
      <c r="C2050" s="61" t="str">
        <f t="shared" si="288"/>
        <v>|0</v>
      </c>
      <c r="D2050" s="31"/>
      <c r="E2050" s="31"/>
      <c r="F2050" s="75" t="str">
        <f t="shared" si="289"/>
        <v>/</v>
      </c>
      <c r="G2050" s="31"/>
      <c r="H2050" s="31"/>
      <c r="I2050" s="75" t="str">
        <f t="shared" si="290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91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92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93"/>
        <v>#N/A</v>
      </c>
      <c r="AC2050" s="3" t="e">
        <f t="shared" si="294"/>
        <v>#N/A</v>
      </c>
      <c r="AD2050" s="62"/>
    </row>
    <row r="2051" spans="1:30" ht="24.95" customHeight="1" x14ac:dyDescent="0.2">
      <c r="A2051" s="55" t="str">
        <f t="shared" si="286"/>
        <v>||||||0</v>
      </c>
      <c r="B2051" s="55" t="str">
        <f t="shared" si="287"/>
        <v>||||0</v>
      </c>
      <c r="C2051" s="61" t="str">
        <f t="shared" si="288"/>
        <v>|0</v>
      </c>
      <c r="D2051" s="31"/>
      <c r="E2051" s="31"/>
      <c r="F2051" s="75" t="str">
        <f t="shared" si="289"/>
        <v>/</v>
      </c>
      <c r="G2051" s="31"/>
      <c r="H2051" s="31"/>
      <c r="I2051" s="75" t="str">
        <f t="shared" si="290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91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92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93"/>
        <v>#N/A</v>
      </c>
      <c r="AC2051" s="3" t="e">
        <f t="shared" si="294"/>
        <v>#N/A</v>
      </c>
      <c r="AD2051" s="62"/>
    </row>
    <row r="2052" spans="1:30" ht="24.95" customHeight="1" x14ac:dyDescent="0.2">
      <c r="A2052" s="55" t="str">
        <f t="shared" si="286"/>
        <v>||||||0</v>
      </c>
      <c r="B2052" s="55" t="str">
        <f t="shared" si="287"/>
        <v>||||0</v>
      </c>
      <c r="C2052" s="61" t="str">
        <f t="shared" si="288"/>
        <v>|0</v>
      </c>
      <c r="D2052" s="31"/>
      <c r="E2052" s="31"/>
      <c r="F2052" s="75" t="str">
        <f t="shared" si="289"/>
        <v>/</v>
      </c>
      <c r="G2052" s="31"/>
      <c r="H2052" s="31"/>
      <c r="I2052" s="75" t="str">
        <f t="shared" si="290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91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92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93"/>
        <v>#N/A</v>
      </c>
      <c r="AC2052" s="3" t="e">
        <f t="shared" si="294"/>
        <v>#N/A</v>
      </c>
      <c r="AD2052" s="62"/>
    </row>
    <row r="2053" spans="1:30" ht="24.95" customHeight="1" x14ac:dyDescent="0.2">
      <c r="A2053" s="55" t="str">
        <f t="shared" ref="A2053:A2116" si="295">D2053&amp;"|"&amp;E2053&amp;"|"&amp;G2053&amp;"|"&amp;H2053&amp;"|"&amp;L2053&amp;"|"&amp;N2053&amp;"|"&amp;U2053</f>
        <v>||||||0</v>
      </c>
      <c r="B2053" s="55" t="str">
        <f t="shared" ref="B2053:B2116" si="296">D2053&amp;"|"&amp;E2053&amp;"|"&amp;G2053&amp;"|"&amp;H2053&amp;"|"&amp;X2053</f>
        <v>||||0</v>
      </c>
      <c r="C2053" s="61" t="str">
        <f t="shared" ref="C2053:C2116" si="297">E2053&amp;"|"&amp;X2053</f>
        <v>|0</v>
      </c>
      <c r="D2053" s="31"/>
      <c r="E2053" s="31"/>
      <c r="F2053" s="75" t="str">
        <f t="shared" ref="F2053:F2116" si="298">G2053&amp;"/"&amp;H2053</f>
        <v>/</v>
      </c>
      <c r="G2053" s="31"/>
      <c r="H2053" s="31"/>
      <c r="I2053" s="75" t="str">
        <f t="shared" ref="I2053:I2116" si="299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300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301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302">IF(X2053&lt;&gt;"Liquidação Cancelada",Y2053-Z2053,"Liquidação Cancelada")</f>
        <v>#N/A</v>
      </c>
      <c r="AC2053" s="3" t="e">
        <f t="shared" ref="AC2053:AC2116" si="303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95"/>
        <v>||||||0</v>
      </c>
      <c r="B2054" s="55" t="str">
        <f t="shared" si="296"/>
        <v>||||0</v>
      </c>
      <c r="C2054" s="61" t="str">
        <f t="shared" si="297"/>
        <v>|0</v>
      </c>
      <c r="D2054" s="31"/>
      <c r="E2054" s="31"/>
      <c r="F2054" s="75" t="str">
        <f t="shared" si="298"/>
        <v>/</v>
      </c>
      <c r="G2054" s="31"/>
      <c r="H2054" s="31"/>
      <c r="I2054" s="75" t="str">
        <f t="shared" si="299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300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301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302"/>
        <v>#N/A</v>
      </c>
      <c r="AC2054" s="3" t="e">
        <f t="shared" si="303"/>
        <v>#N/A</v>
      </c>
      <c r="AD2054" s="62"/>
    </row>
    <row r="2055" spans="1:30" ht="24.95" customHeight="1" x14ac:dyDescent="0.2">
      <c r="A2055" s="55" t="str">
        <f t="shared" si="295"/>
        <v>||||||0</v>
      </c>
      <c r="B2055" s="55" t="str">
        <f t="shared" si="296"/>
        <v>||||0</v>
      </c>
      <c r="C2055" s="61" t="str">
        <f t="shared" si="297"/>
        <v>|0</v>
      </c>
      <c r="D2055" s="31"/>
      <c r="E2055" s="31"/>
      <c r="F2055" s="75" t="str">
        <f t="shared" si="298"/>
        <v>/</v>
      </c>
      <c r="G2055" s="31"/>
      <c r="H2055" s="31"/>
      <c r="I2055" s="75" t="str">
        <f t="shared" si="299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300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301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302"/>
        <v>#N/A</v>
      </c>
      <c r="AC2055" s="3" t="e">
        <f t="shared" si="303"/>
        <v>#N/A</v>
      </c>
      <c r="AD2055" s="62"/>
    </row>
    <row r="2056" spans="1:30" ht="24.95" customHeight="1" x14ac:dyDescent="0.2">
      <c r="A2056" s="55" t="str">
        <f t="shared" si="295"/>
        <v>||||||0</v>
      </c>
      <c r="B2056" s="55" t="str">
        <f t="shared" si="296"/>
        <v>||||0</v>
      </c>
      <c r="C2056" s="61" t="str">
        <f t="shared" si="297"/>
        <v>|0</v>
      </c>
      <c r="D2056" s="31"/>
      <c r="E2056" s="31"/>
      <c r="F2056" s="75" t="str">
        <f t="shared" si="298"/>
        <v>/</v>
      </c>
      <c r="G2056" s="31"/>
      <c r="H2056" s="31"/>
      <c r="I2056" s="75" t="str">
        <f t="shared" si="299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300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301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302"/>
        <v>#N/A</v>
      </c>
      <c r="AC2056" s="3" t="e">
        <f t="shared" si="303"/>
        <v>#N/A</v>
      </c>
      <c r="AD2056" s="62"/>
    </row>
    <row r="2057" spans="1:30" ht="24.95" customHeight="1" x14ac:dyDescent="0.2">
      <c r="A2057" s="55" t="str">
        <f t="shared" si="295"/>
        <v>||||||0</v>
      </c>
      <c r="B2057" s="55" t="str">
        <f t="shared" si="296"/>
        <v>||||0</v>
      </c>
      <c r="C2057" s="61" t="str">
        <f t="shared" si="297"/>
        <v>|0</v>
      </c>
      <c r="D2057" s="31"/>
      <c r="E2057" s="31"/>
      <c r="F2057" s="75" t="str">
        <f t="shared" si="298"/>
        <v>/</v>
      </c>
      <c r="G2057" s="31"/>
      <c r="H2057" s="31"/>
      <c r="I2057" s="75" t="str">
        <f t="shared" si="299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300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301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302"/>
        <v>#N/A</v>
      </c>
      <c r="AC2057" s="3" t="e">
        <f t="shared" si="303"/>
        <v>#N/A</v>
      </c>
      <c r="AD2057" s="62"/>
    </row>
    <row r="2058" spans="1:30" ht="24.95" customHeight="1" x14ac:dyDescent="0.2">
      <c r="A2058" s="55" t="str">
        <f t="shared" si="295"/>
        <v>||||||0</v>
      </c>
      <c r="B2058" s="55" t="str">
        <f t="shared" si="296"/>
        <v>||||0</v>
      </c>
      <c r="C2058" s="61" t="str">
        <f t="shared" si="297"/>
        <v>|0</v>
      </c>
      <c r="D2058" s="31"/>
      <c r="E2058" s="31"/>
      <c r="F2058" s="75" t="str">
        <f t="shared" si="298"/>
        <v>/</v>
      </c>
      <c r="G2058" s="31"/>
      <c r="H2058" s="31"/>
      <c r="I2058" s="75" t="str">
        <f t="shared" si="299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300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301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302"/>
        <v>#N/A</v>
      </c>
      <c r="AC2058" s="3" t="e">
        <f t="shared" si="303"/>
        <v>#N/A</v>
      </c>
      <c r="AD2058" s="62"/>
    </row>
    <row r="2059" spans="1:30" ht="24.95" customHeight="1" x14ac:dyDescent="0.2">
      <c r="A2059" s="55" t="str">
        <f t="shared" si="295"/>
        <v>||||||0</v>
      </c>
      <c r="B2059" s="55" t="str">
        <f t="shared" si="296"/>
        <v>||||0</v>
      </c>
      <c r="C2059" s="61" t="str">
        <f t="shared" si="297"/>
        <v>|0</v>
      </c>
      <c r="D2059" s="31"/>
      <c r="E2059" s="31"/>
      <c r="F2059" s="75" t="str">
        <f t="shared" si="298"/>
        <v>/</v>
      </c>
      <c r="G2059" s="31"/>
      <c r="H2059" s="31"/>
      <c r="I2059" s="75" t="str">
        <f t="shared" si="299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300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301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302"/>
        <v>#N/A</v>
      </c>
      <c r="AC2059" s="3" t="e">
        <f t="shared" si="303"/>
        <v>#N/A</v>
      </c>
      <c r="AD2059" s="62"/>
    </row>
    <row r="2060" spans="1:30" ht="24.95" customHeight="1" x14ac:dyDescent="0.2">
      <c r="A2060" s="55" t="str">
        <f t="shared" si="295"/>
        <v>||||||0</v>
      </c>
      <c r="B2060" s="55" t="str">
        <f t="shared" si="296"/>
        <v>||||0</v>
      </c>
      <c r="C2060" s="61" t="str">
        <f t="shared" si="297"/>
        <v>|0</v>
      </c>
      <c r="D2060" s="31"/>
      <c r="E2060" s="31"/>
      <c r="F2060" s="75" t="str">
        <f t="shared" si="298"/>
        <v>/</v>
      </c>
      <c r="G2060" s="31"/>
      <c r="H2060" s="31"/>
      <c r="I2060" s="75" t="str">
        <f t="shared" si="299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300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301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302"/>
        <v>#N/A</v>
      </c>
      <c r="AC2060" s="3" t="e">
        <f t="shared" si="303"/>
        <v>#N/A</v>
      </c>
      <c r="AD2060" s="62"/>
    </row>
    <row r="2061" spans="1:30" ht="24.95" customHeight="1" x14ac:dyDescent="0.2">
      <c r="A2061" s="55" t="str">
        <f t="shared" si="295"/>
        <v>||||||0</v>
      </c>
      <c r="B2061" s="55" t="str">
        <f t="shared" si="296"/>
        <v>||||0</v>
      </c>
      <c r="C2061" s="61" t="str">
        <f t="shared" si="297"/>
        <v>|0</v>
      </c>
      <c r="D2061" s="31"/>
      <c r="E2061" s="31"/>
      <c r="F2061" s="75" t="str">
        <f t="shared" si="298"/>
        <v>/</v>
      </c>
      <c r="G2061" s="31"/>
      <c r="H2061" s="31"/>
      <c r="I2061" s="75" t="str">
        <f t="shared" si="299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300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301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302"/>
        <v>#N/A</v>
      </c>
      <c r="AC2061" s="3" t="e">
        <f t="shared" si="303"/>
        <v>#N/A</v>
      </c>
      <c r="AD2061" s="62"/>
    </row>
    <row r="2062" spans="1:30" ht="24.95" customHeight="1" x14ac:dyDescent="0.2">
      <c r="A2062" s="55" t="str">
        <f t="shared" si="295"/>
        <v>||||||0</v>
      </c>
      <c r="B2062" s="55" t="str">
        <f t="shared" si="296"/>
        <v>||||0</v>
      </c>
      <c r="C2062" s="61" t="str">
        <f t="shared" si="297"/>
        <v>|0</v>
      </c>
      <c r="D2062" s="31"/>
      <c r="E2062" s="31"/>
      <c r="F2062" s="75" t="str">
        <f t="shared" si="298"/>
        <v>/</v>
      </c>
      <c r="G2062" s="31"/>
      <c r="H2062" s="31"/>
      <c r="I2062" s="75" t="str">
        <f t="shared" si="299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300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301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302"/>
        <v>#N/A</v>
      </c>
      <c r="AC2062" s="3" t="e">
        <f t="shared" si="303"/>
        <v>#N/A</v>
      </c>
      <c r="AD2062" s="62"/>
    </row>
    <row r="2063" spans="1:30" ht="24.95" customHeight="1" x14ac:dyDescent="0.2">
      <c r="A2063" s="55" t="str">
        <f t="shared" si="295"/>
        <v>||||||0</v>
      </c>
      <c r="B2063" s="55" t="str">
        <f t="shared" si="296"/>
        <v>||||0</v>
      </c>
      <c r="C2063" s="61" t="str">
        <f t="shared" si="297"/>
        <v>|0</v>
      </c>
      <c r="D2063" s="31"/>
      <c r="E2063" s="31"/>
      <c r="F2063" s="75" t="str">
        <f t="shared" si="298"/>
        <v>/</v>
      </c>
      <c r="G2063" s="31"/>
      <c r="H2063" s="31"/>
      <c r="I2063" s="75" t="str">
        <f t="shared" si="299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300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301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302"/>
        <v>#N/A</v>
      </c>
      <c r="AC2063" s="3" t="e">
        <f t="shared" si="303"/>
        <v>#N/A</v>
      </c>
      <c r="AD2063" s="62"/>
    </row>
    <row r="2064" spans="1:30" ht="24.95" customHeight="1" x14ac:dyDescent="0.2">
      <c r="A2064" s="55" t="str">
        <f t="shared" si="295"/>
        <v>||||||0</v>
      </c>
      <c r="B2064" s="55" t="str">
        <f t="shared" si="296"/>
        <v>||||0</v>
      </c>
      <c r="C2064" s="61" t="str">
        <f t="shared" si="297"/>
        <v>|0</v>
      </c>
      <c r="D2064" s="31"/>
      <c r="E2064" s="31"/>
      <c r="F2064" s="75" t="str">
        <f t="shared" si="298"/>
        <v>/</v>
      </c>
      <c r="G2064" s="31"/>
      <c r="H2064" s="31"/>
      <c r="I2064" s="75" t="str">
        <f t="shared" si="299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300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301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302"/>
        <v>#N/A</v>
      </c>
      <c r="AC2064" s="3" t="e">
        <f t="shared" si="303"/>
        <v>#N/A</v>
      </c>
      <c r="AD2064" s="62"/>
    </row>
    <row r="2065" spans="1:30" ht="24.95" customHeight="1" x14ac:dyDescent="0.2">
      <c r="A2065" s="55" t="str">
        <f t="shared" si="295"/>
        <v>||||||0</v>
      </c>
      <c r="B2065" s="55" t="str">
        <f t="shared" si="296"/>
        <v>||||0</v>
      </c>
      <c r="C2065" s="61" t="str">
        <f t="shared" si="297"/>
        <v>|0</v>
      </c>
      <c r="D2065" s="31"/>
      <c r="E2065" s="31"/>
      <c r="F2065" s="75" t="str">
        <f t="shared" si="298"/>
        <v>/</v>
      </c>
      <c r="G2065" s="31"/>
      <c r="H2065" s="31"/>
      <c r="I2065" s="75" t="str">
        <f t="shared" si="299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300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301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302"/>
        <v>#N/A</v>
      </c>
      <c r="AC2065" s="3" t="e">
        <f t="shared" si="303"/>
        <v>#N/A</v>
      </c>
      <c r="AD2065" s="62"/>
    </row>
    <row r="2066" spans="1:30" ht="24.95" customHeight="1" x14ac:dyDescent="0.2">
      <c r="A2066" s="55" t="str">
        <f t="shared" si="295"/>
        <v>||||||0</v>
      </c>
      <c r="B2066" s="55" t="str">
        <f t="shared" si="296"/>
        <v>||||0</v>
      </c>
      <c r="C2066" s="61" t="str">
        <f t="shared" si="297"/>
        <v>|0</v>
      </c>
      <c r="D2066" s="31"/>
      <c r="E2066" s="31"/>
      <c r="F2066" s="75" t="str">
        <f t="shared" si="298"/>
        <v>/</v>
      </c>
      <c r="G2066" s="31"/>
      <c r="H2066" s="31"/>
      <c r="I2066" s="75" t="str">
        <f t="shared" si="299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300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301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302"/>
        <v>#N/A</v>
      </c>
      <c r="AC2066" s="3" t="e">
        <f t="shared" si="303"/>
        <v>#N/A</v>
      </c>
      <c r="AD2066" s="62"/>
    </row>
    <row r="2067" spans="1:30" ht="24.95" customHeight="1" x14ac:dyDescent="0.2">
      <c r="A2067" s="55" t="str">
        <f t="shared" si="295"/>
        <v>||||||0</v>
      </c>
      <c r="B2067" s="55" t="str">
        <f t="shared" si="296"/>
        <v>||||0</v>
      </c>
      <c r="C2067" s="61" t="str">
        <f t="shared" si="297"/>
        <v>|0</v>
      </c>
      <c r="D2067" s="31"/>
      <c r="E2067" s="31"/>
      <c r="F2067" s="75" t="str">
        <f t="shared" si="298"/>
        <v>/</v>
      </c>
      <c r="G2067" s="31"/>
      <c r="H2067" s="31"/>
      <c r="I2067" s="75" t="str">
        <f t="shared" si="299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300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301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302"/>
        <v>#N/A</v>
      </c>
      <c r="AC2067" s="3" t="e">
        <f t="shared" si="303"/>
        <v>#N/A</v>
      </c>
      <c r="AD2067" s="62"/>
    </row>
    <row r="2068" spans="1:30" ht="24.95" customHeight="1" x14ac:dyDescent="0.2">
      <c r="A2068" s="55" t="str">
        <f t="shared" si="295"/>
        <v>||||||0</v>
      </c>
      <c r="B2068" s="55" t="str">
        <f t="shared" si="296"/>
        <v>||||0</v>
      </c>
      <c r="C2068" s="61" t="str">
        <f t="shared" si="297"/>
        <v>|0</v>
      </c>
      <c r="D2068" s="31"/>
      <c r="E2068" s="31"/>
      <c r="F2068" s="75" t="str">
        <f t="shared" si="298"/>
        <v>/</v>
      </c>
      <c r="G2068" s="31"/>
      <c r="H2068" s="31"/>
      <c r="I2068" s="75" t="str">
        <f t="shared" si="299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300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301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302"/>
        <v>#N/A</v>
      </c>
      <c r="AC2068" s="3" t="e">
        <f t="shared" si="303"/>
        <v>#N/A</v>
      </c>
      <c r="AD2068" s="62"/>
    </row>
    <row r="2069" spans="1:30" ht="24.95" customHeight="1" x14ac:dyDescent="0.2">
      <c r="A2069" s="55" t="str">
        <f t="shared" si="295"/>
        <v>||||||0</v>
      </c>
      <c r="B2069" s="55" t="str">
        <f t="shared" si="296"/>
        <v>||||0</v>
      </c>
      <c r="C2069" s="61" t="str">
        <f t="shared" si="297"/>
        <v>|0</v>
      </c>
      <c r="D2069" s="31"/>
      <c r="E2069" s="31"/>
      <c r="F2069" s="75" t="str">
        <f t="shared" si="298"/>
        <v>/</v>
      </c>
      <c r="G2069" s="31"/>
      <c r="H2069" s="31"/>
      <c r="I2069" s="75" t="str">
        <f t="shared" si="299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300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301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302"/>
        <v>#N/A</v>
      </c>
      <c r="AC2069" s="3" t="e">
        <f t="shared" si="303"/>
        <v>#N/A</v>
      </c>
      <c r="AD2069" s="62"/>
    </row>
    <row r="2070" spans="1:30" ht="24.95" customHeight="1" x14ac:dyDescent="0.2">
      <c r="A2070" s="55" t="str">
        <f t="shared" si="295"/>
        <v>||||||0</v>
      </c>
      <c r="B2070" s="55" t="str">
        <f t="shared" si="296"/>
        <v>||||0</v>
      </c>
      <c r="C2070" s="61" t="str">
        <f t="shared" si="297"/>
        <v>|0</v>
      </c>
      <c r="D2070" s="31"/>
      <c r="E2070" s="31"/>
      <c r="F2070" s="75" t="str">
        <f t="shared" si="298"/>
        <v>/</v>
      </c>
      <c r="G2070" s="31"/>
      <c r="H2070" s="31"/>
      <c r="I2070" s="75" t="str">
        <f t="shared" si="299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300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301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302"/>
        <v>#N/A</v>
      </c>
      <c r="AC2070" s="3" t="e">
        <f t="shared" si="303"/>
        <v>#N/A</v>
      </c>
      <c r="AD2070" s="62"/>
    </row>
    <row r="2071" spans="1:30" ht="24.95" customHeight="1" x14ac:dyDescent="0.2">
      <c r="A2071" s="55" t="str">
        <f t="shared" si="295"/>
        <v>||||||0</v>
      </c>
      <c r="B2071" s="55" t="str">
        <f t="shared" si="296"/>
        <v>||||0</v>
      </c>
      <c r="C2071" s="61" t="str">
        <f t="shared" si="297"/>
        <v>|0</v>
      </c>
      <c r="D2071" s="31"/>
      <c r="E2071" s="31"/>
      <c r="F2071" s="75" t="str">
        <f t="shared" si="298"/>
        <v>/</v>
      </c>
      <c r="G2071" s="31"/>
      <c r="H2071" s="31"/>
      <c r="I2071" s="75" t="str">
        <f t="shared" si="299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300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301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302"/>
        <v>#N/A</v>
      </c>
      <c r="AC2071" s="3" t="e">
        <f t="shared" si="303"/>
        <v>#N/A</v>
      </c>
      <c r="AD2071" s="62"/>
    </row>
    <row r="2072" spans="1:30" ht="24.95" customHeight="1" x14ac:dyDescent="0.2">
      <c r="A2072" s="55" t="str">
        <f t="shared" si="295"/>
        <v>||||||0</v>
      </c>
      <c r="B2072" s="55" t="str">
        <f t="shared" si="296"/>
        <v>||||0</v>
      </c>
      <c r="C2072" s="61" t="str">
        <f t="shared" si="297"/>
        <v>|0</v>
      </c>
      <c r="D2072" s="31"/>
      <c r="E2072" s="31"/>
      <c r="F2072" s="75" t="str">
        <f t="shared" si="298"/>
        <v>/</v>
      </c>
      <c r="G2072" s="31"/>
      <c r="H2072" s="31"/>
      <c r="I2072" s="75" t="str">
        <f t="shared" si="299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300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301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302"/>
        <v>#N/A</v>
      </c>
      <c r="AC2072" s="3" t="e">
        <f t="shared" si="303"/>
        <v>#N/A</v>
      </c>
      <c r="AD2072" s="62"/>
    </row>
    <row r="2073" spans="1:30" ht="24.95" customHeight="1" x14ac:dyDescent="0.2">
      <c r="A2073" s="55" t="str">
        <f t="shared" si="295"/>
        <v>||||||0</v>
      </c>
      <c r="B2073" s="55" t="str">
        <f t="shared" si="296"/>
        <v>||||0</v>
      </c>
      <c r="C2073" s="61" t="str">
        <f t="shared" si="297"/>
        <v>|0</v>
      </c>
      <c r="D2073" s="31"/>
      <c r="E2073" s="31"/>
      <c r="F2073" s="75" t="str">
        <f t="shared" si="298"/>
        <v>/</v>
      </c>
      <c r="G2073" s="31"/>
      <c r="H2073" s="31"/>
      <c r="I2073" s="75" t="str">
        <f t="shared" si="299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300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301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302"/>
        <v>#N/A</v>
      </c>
      <c r="AC2073" s="3" t="e">
        <f t="shared" si="303"/>
        <v>#N/A</v>
      </c>
      <c r="AD2073" s="62"/>
    </row>
    <row r="2074" spans="1:30" ht="24.95" customHeight="1" x14ac:dyDescent="0.2">
      <c r="A2074" s="55" t="str">
        <f t="shared" si="295"/>
        <v>||||||0</v>
      </c>
      <c r="B2074" s="55" t="str">
        <f t="shared" si="296"/>
        <v>||||0</v>
      </c>
      <c r="C2074" s="61" t="str">
        <f t="shared" si="297"/>
        <v>|0</v>
      </c>
      <c r="D2074" s="31"/>
      <c r="E2074" s="31"/>
      <c r="F2074" s="75" t="str">
        <f t="shared" si="298"/>
        <v>/</v>
      </c>
      <c r="G2074" s="31"/>
      <c r="H2074" s="31"/>
      <c r="I2074" s="75" t="str">
        <f t="shared" si="299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300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301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302"/>
        <v>#N/A</v>
      </c>
      <c r="AC2074" s="3" t="e">
        <f t="shared" si="303"/>
        <v>#N/A</v>
      </c>
      <c r="AD2074" s="62"/>
    </row>
    <row r="2075" spans="1:30" ht="24.95" customHeight="1" x14ac:dyDescent="0.2">
      <c r="A2075" s="55" t="str">
        <f t="shared" si="295"/>
        <v>||||||0</v>
      </c>
      <c r="B2075" s="55" t="str">
        <f t="shared" si="296"/>
        <v>||||0</v>
      </c>
      <c r="C2075" s="61" t="str">
        <f t="shared" si="297"/>
        <v>|0</v>
      </c>
      <c r="D2075" s="31"/>
      <c r="E2075" s="31"/>
      <c r="F2075" s="75" t="str">
        <f t="shared" si="298"/>
        <v>/</v>
      </c>
      <c r="G2075" s="31"/>
      <c r="H2075" s="31"/>
      <c r="I2075" s="75" t="str">
        <f t="shared" si="299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300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301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302"/>
        <v>#N/A</v>
      </c>
      <c r="AC2075" s="3" t="e">
        <f t="shared" si="303"/>
        <v>#N/A</v>
      </c>
      <c r="AD2075" s="62"/>
    </row>
    <row r="2076" spans="1:30" ht="24.95" customHeight="1" x14ac:dyDescent="0.2">
      <c r="A2076" s="55" t="str">
        <f t="shared" si="295"/>
        <v>||||||0</v>
      </c>
      <c r="B2076" s="55" t="str">
        <f t="shared" si="296"/>
        <v>||||0</v>
      </c>
      <c r="C2076" s="61" t="str">
        <f t="shared" si="297"/>
        <v>|0</v>
      </c>
      <c r="D2076" s="31"/>
      <c r="E2076" s="31"/>
      <c r="F2076" s="75" t="str">
        <f t="shared" si="298"/>
        <v>/</v>
      </c>
      <c r="G2076" s="31"/>
      <c r="H2076" s="31"/>
      <c r="I2076" s="75" t="str">
        <f t="shared" si="299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300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301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302"/>
        <v>#N/A</v>
      </c>
      <c r="AC2076" s="3" t="e">
        <f t="shared" si="303"/>
        <v>#N/A</v>
      </c>
      <c r="AD2076" s="62"/>
    </row>
    <row r="2077" spans="1:30" ht="24.95" customHeight="1" x14ac:dyDescent="0.2">
      <c r="A2077" s="55" t="str">
        <f t="shared" si="295"/>
        <v>||||||0</v>
      </c>
      <c r="B2077" s="55" t="str">
        <f t="shared" si="296"/>
        <v>||||0</v>
      </c>
      <c r="C2077" s="61" t="str">
        <f t="shared" si="297"/>
        <v>|0</v>
      </c>
      <c r="D2077" s="31"/>
      <c r="E2077" s="31"/>
      <c r="F2077" s="75" t="str">
        <f t="shared" si="298"/>
        <v>/</v>
      </c>
      <c r="G2077" s="31"/>
      <c r="H2077" s="31"/>
      <c r="I2077" s="75" t="str">
        <f t="shared" si="299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300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301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302"/>
        <v>#N/A</v>
      </c>
      <c r="AC2077" s="3" t="e">
        <f t="shared" si="303"/>
        <v>#N/A</v>
      </c>
      <c r="AD2077" s="62"/>
    </row>
    <row r="2078" spans="1:30" ht="24.95" customHeight="1" x14ac:dyDescent="0.2">
      <c r="A2078" s="55" t="str">
        <f t="shared" si="295"/>
        <v>||||||0</v>
      </c>
      <c r="B2078" s="55" t="str">
        <f t="shared" si="296"/>
        <v>||||0</v>
      </c>
      <c r="C2078" s="61" t="str">
        <f t="shared" si="297"/>
        <v>|0</v>
      </c>
      <c r="D2078" s="31"/>
      <c r="E2078" s="31"/>
      <c r="F2078" s="75" t="str">
        <f t="shared" si="298"/>
        <v>/</v>
      </c>
      <c r="G2078" s="31"/>
      <c r="H2078" s="31"/>
      <c r="I2078" s="75" t="str">
        <f t="shared" si="299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300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301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302"/>
        <v>#N/A</v>
      </c>
      <c r="AC2078" s="3" t="e">
        <f t="shared" si="303"/>
        <v>#N/A</v>
      </c>
      <c r="AD2078" s="62"/>
    </row>
    <row r="2079" spans="1:30" ht="24.95" customHeight="1" x14ac:dyDescent="0.2">
      <c r="A2079" s="55" t="str">
        <f t="shared" si="295"/>
        <v>||||||0</v>
      </c>
      <c r="B2079" s="55" t="str">
        <f t="shared" si="296"/>
        <v>||||0</v>
      </c>
      <c r="C2079" s="61" t="str">
        <f t="shared" si="297"/>
        <v>|0</v>
      </c>
      <c r="D2079" s="31"/>
      <c r="E2079" s="31"/>
      <c r="F2079" s="75" t="str">
        <f t="shared" si="298"/>
        <v>/</v>
      </c>
      <c r="G2079" s="31"/>
      <c r="H2079" s="31"/>
      <c r="I2079" s="75" t="str">
        <f t="shared" si="299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300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301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302"/>
        <v>#N/A</v>
      </c>
      <c r="AC2079" s="3" t="e">
        <f t="shared" si="303"/>
        <v>#N/A</v>
      </c>
      <c r="AD2079" s="62"/>
    </row>
    <row r="2080" spans="1:30" ht="24.95" customHeight="1" x14ac:dyDescent="0.2">
      <c r="A2080" s="55" t="str">
        <f t="shared" si="295"/>
        <v>||||||0</v>
      </c>
      <c r="B2080" s="55" t="str">
        <f t="shared" si="296"/>
        <v>||||0</v>
      </c>
      <c r="C2080" s="61" t="str">
        <f t="shared" si="297"/>
        <v>|0</v>
      </c>
      <c r="D2080" s="31"/>
      <c r="E2080" s="31"/>
      <c r="F2080" s="75" t="str">
        <f t="shared" si="298"/>
        <v>/</v>
      </c>
      <c r="G2080" s="31"/>
      <c r="H2080" s="31"/>
      <c r="I2080" s="75" t="str">
        <f t="shared" si="299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300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301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302"/>
        <v>#N/A</v>
      </c>
      <c r="AC2080" s="3" t="e">
        <f t="shared" si="303"/>
        <v>#N/A</v>
      </c>
      <c r="AD2080" s="62"/>
    </row>
    <row r="2081" spans="1:30" ht="24.95" customHeight="1" x14ac:dyDescent="0.2">
      <c r="A2081" s="55" t="str">
        <f t="shared" si="295"/>
        <v>||||||0</v>
      </c>
      <c r="B2081" s="55" t="str">
        <f t="shared" si="296"/>
        <v>||||0</v>
      </c>
      <c r="C2081" s="61" t="str">
        <f t="shared" si="297"/>
        <v>|0</v>
      </c>
      <c r="D2081" s="31"/>
      <c r="E2081" s="31"/>
      <c r="F2081" s="75" t="str">
        <f t="shared" si="298"/>
        <v>/</v>
      </c>
      <c r="G2081" s="31"/>
      <c r="H2081" s="31"/>
      <c r="I2081" s="75" t="str">
        <f t="shared" si="299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300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301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302"/>
        <v>#N/A</v>
      </c>
      <c r="AC2081" s="3" t="e">
        <f t="shared" si="303"/>
        <v>#N/A</v>
      </c>
      <c r="AD2081" s="62"/>
    </row>
    <row r="2082" spans="1:30" ht="24.95" customHeight="1" x14ac:dyDescent="0.2">
      <c r="A2082" s="55" t="str">
        <f t="shared" si="295"/>
        <v>||||||0</v>
      </c>
      <c r="B2082" s="55" t="str">
        <f t="shared" si="296"/>
        <v>||||0</v>
      </c>
      <c r="C2082" s="61" t="str">
        <f t="shared" si="297"/>
        <v>|0</v>
      </c>
      <c r="D2082" s="31"/>
      <c r="E2082" s="31"/>
      <c r="F2082" s="75" t="str">
        <f t="shared" si="298"/>
        <v>/</v>
      </c>
      <c r="G2082" s="31"/>
      <c r="H2082" s="31"/>
      <c r="I2082" s="75" t="str">
        <f t="shared" si="299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300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301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302"/>
        <v>#N/A</v>
      </c>
      <c r="AC2082" s="3" t="e">
        <f t="shared" si="303"/>
        <v>#N/A</v>
      </c>
      <c r="AD2082" s="62"/>
    </row>
    <row r="2083" spans="1:30" ht="24.95" customHeight="1" x14ac:dyDescent="0.2">
      <c r="A2083" s="55" t="str">
        <f t="shared" si="295"/>
        <v>||||||0</v>
      </c>
      <c r="B2083" s="55" t="str">
        <f t="shared" si="296"/>
        <v>||||0</v>
      </c>
      <c r="C2083" s="61" t="str">
        <f t="shared" si="297"/>
        <v>|0</v>
      </c>
      <c r="D2083" s="31"/>
      <c r="E2083" s="31"/>
      <c r="F2083" s="75" t="str">
        <f t="shared" si="298"/>
        <v>/</v>
      </c>
      <c r="G2083" s="31"/>
      <c r="H2083" s="31"/>
      <c r="I2083" s="75" t="str">
        <f t="shared" si="299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300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301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302"/>
        <v>#N/A</v>
      </c>
      <c r="AC2083" s="3" t="e">
        <f t="shared" si="303"/>
        <v>#N/A</v>
      </c>
      <c r="AD2083" s="62"/>
    </row>
    <row r="2084" spans="1:30" ht="24.95" customHeight="1" x14ac:dyDescent="0.2">
      <c r="A2084" s="55" t="str">
        <f t="shared" si="295"/>
        <v>||||||0</v>
      </c>
      <c r="B2084" s="55" t="str">
        <f t="shared" si="296"/>
        <v>||||0</v>
      </c>
      <c r="C2084" s="61" t="str">
        <f t="shared" si="297"/>
        <v>|0</v>
      </c>
      <c r="D2084" s="31"/>
      <c r="E2084" s="31"/>
      <c r="F2084" s="75" t="str">
        <f t="shared" si="298"/>
        <v>/</v>
      </c>
      <c r="G2084" s="31"/>
      <c r="H2084" s="31"/>
      <c r="I2084" s="75" t="str">
        <f t="shared" si="299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300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301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302"/>
        <v>#N/A</v>
      </c>
      <c r="AC2084" s="3" t="e">
        <f t="shared" si="303"/>
        <v>#N/A</v>
      </c>
      <c r="AD2084" s="62"/>
    </row>
    <row r="2085" spans="1:30" ht="24.95" customHeight="1" x14ac:dyDescent="0.2">
      <c r="A2085" s="55" t="str">
        <f t="shared" si="295"/>
        <v>||||||0</v>
      </c>
      <c r="B2085" s="55" t="str">
        <f t="shared" si="296"/>
        <v>||||0</v>
      </c>
      <c r="C2085" s="61" t="str">
        <f t="shared" si="297"/>
        <v>|0</v>
      </c>
      <c r="D2085" s="31"/>
      <c r="E2085" s="31"/>
      <c r="F2085" s="75" t="str">
        <f t="shared" si="298"/>
        <v>/</v>
      </c>
      <c r="G2085" s="31"/>
      <c r="H2085" s="31"/>
      <c r="I2085" s="75" t="str">
        <f t="shared" si="299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300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301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302"/>
        <v>#N/A</v>
      </c>
      <c r="AC2085" s="3" t="e">
        <f t="shared" si="303"/>
        <v>#N/A</v>
      </c>
      <c r="AD2085" s="62"/>
    </row>
    <row r="2086" spans="1:30" ht="24.95" customHeight="1" x14ac:dyDescent="0.2">
      <c r="A2086" s="55" t="str">
        <f t="shared" si="295"/>
        <v>||||||0</v>
      </c>
      <c r="B2086" s="55" t="str">
        <f t="shared" si="296"/>
        <v>||||0</v>
      </c>
      <c r="C2086" s="61" t="str">
        <f t="shared" si="297"/>
        <v>|0</v>
      </c>
      <c r="D2086" s="31"/>
      <c r="E2086" s="31"/>
      <c r="F2086" s="75" t="str">
        <f t="shared" si="298"/>
        <v>/</v>
      </c>
      <c r="G2086" s="31"/>
      <c r="H2086" s="31"/>
      <c r="I2086" s="75" t="str">
        <f t="shared" si="299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300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301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302"/>
        <v>#N/A</v>
      </c>
      <c r="AC2086" s="3" t="e">
        <f t="shared" si="303"/>
        <v>#N/A</v>
      </c>
      <c r="AD2086" s="62"/>
    </row>
    <row r="2087" spans="1:30" ht="24.95" customHeight="1" x14ac:dyDescent="0.2">
      <c r="A2087" s="55" t="str">
        <f t="shared" si="295"/>
        <v>||||||0</v>
      </c>
      <c r="B2087" s="55" t="str">
        <f t="shared" si="296"/>
        <v>||||0</v>
      </c>
      <c r="C2087" s="61" t="str">
        <f t="shared" si="297"/>
        <v>|0</v>
      </c>
      <c r="D2087" s="31"/>
      <c r="E2087" s="31"/>
      <c r="F2087" s="75" t="str">
        <f t="shared" si="298"/>
        <v>/</v>
      </c>
      <c r="G2087" s="31"/>
      <c r="H2087" s="31"/>
      <c r="I2087" s="75" t="str">
        <f t="shared" si="299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300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301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302"/>
        <v>#N/A</v>
      </c>
      <c r="AC2087" s="3" t="e">
        <f t="shared" si="303"/>
        <v>#N/A</v>
      </c>
      <c r="AD2087" s="62"/>
    </row>
    <row r="2088" spans="1:30" ht="24.95" customHeight="1" x14ac:dyDescent="0.2">
      <c r="A2088" s="55" t="str">
        <f t="shared" si="295"/>
        <v>||||||0</v>
      </c>
      <c r="B2088" s="55" t="str">
        <f t="shared" si="296"/>
        <v>||||0</v>
      </c>
      <c r="C2088" s="61" t="str">
        <f t="shared" si="297"/>
        <v>|0</v>
      </c>
      <c r="D2088" s="31"/>
      <c r="E2088" s="31"/>
      <c r="F2088" s="75" t="str">
        <f t="shared" si="298"/>
        <v>/</v>
      </c>
      <c r="G2088" s="31"/>
      <c r="H2088" s="31"/>
      <c r="I2088" s="75" t="str">
        <f t="shared" si="299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300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301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302"/>
        <v>#N/A</v>
      </c>
      <c r="AC2088" s="3" t="e">
        <f t="shared" si="303"/>
        <v>#N/A</v>
      </c>
      <c r="AD2088" s="62"/>
    </row>
    <row r="2089" spans="1:30" ht="24.95" customHeight="1" x14ac:dyDescent="0.2">
      <c r="A2089" s="55" t="str">
        <f t="shared" si="295"/>
        <v>||||||0</v>
      </c>
      <c r="B2089" s="55" t="str">
        <f t="shared" si="296"/>
        <v>||||0</v>
      </c>
      <c r="C2089" s="61" t="str">
        <f t="shared" si="297"/>
        <v>|0</v>
      </c>
      <c r="D2089" s="31"/>
      <c r="E2089" s="31"/>
      <c r="F2089" s="75" t="str">
        <f t="shared" si="298"/>
        <v>/</v>
      </c>
      <c r="G2089" s="31"/>
      <c r="H2089" s="31"/>
      <c r="I2089" s="75" t="str">
        <f t="shared" si="299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300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301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302"/>
        <v>#N/A</v>
      </c>
      <c r="AC2089" s="3" t="e">
        <f t="shared" si="303"/>
        <v>#N/A</v>
      </c>
      <c r="AD2089" s="62"/>
    </row>
    <row r="2090" spans="1:30" ht="24.95" customHeight="1" x14ac:dyDescent="0.2">
      <c r="A2090" s="55" t="str">
        <f t="shared" si="295"/>
        <v>||||||0</v>
      </c>
      <c r="B2090" s="55" t="str">
        <f t="shared" si="296"/>
        <v>||||0</v>
      </c>
      <c r="C2090" s="61" t="str">
        <f t="shared" si="297"/>
        <v>|0</v>
      </c>
      <c r="D2090" s="31"/>
      <c r="E2090" s="31"/>
      <c r="F2090" s="75" t="str">
        <f t="shared" si="298"/>
        <v>/</v>
      </c>
      <c r="G2090" s="31"/>
      <c r="H2090" s="31"/>
      <c r="I2090" s="75" t="str">
        <f t="shared" si="299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300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301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302"/>
        <v>#N/A</v>
      </c>
      <c r="AC2090" s="3" t="e">
        <f t="shared" si="303"/>
        <v>#N/A</v>
      </c>
      <c r="AD2090" s="62"/>
    </row>
    <row r="2091" spans="1:30" ht="24.95" customHeight="1" x14ac:dyDescent="0.2">
      <c r="A2091" s="55" t="str">
        <f t="shared" si="295"/>
        <v>||||||0</v>
      </c>
      <c r="B2091" s="55" t="str">
        <f t="shared" si="296"/>
        <v>||||0</v>
      </c>
      <c r="C2091" s="61" t="str">
        <f t="shared" si="297"/>
        <v>|0</v>
      </c>
      <c r="D2091" s="31"/>
      <c r="E2091" s="31"/>
      <c r="F2091" s="75" t="str">
        <f t="shared" si="298"/>
        <v>/</v>
      </c>
      <c r="G2091" s="31"/>
      <c r="H2091" s="31"/>
      <c r="I2091" s="75" t="str">
        <f t="shared" si="299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300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301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302"/>
        <v>#N/A</v>
      </c>
      <c r="AC2091" s="3" t="e">
        <f t="shared" si="303"/>
        <v>#N/A</v>
      </c>
      <c r="AD2091" s="62"/>
    </row>
    <row r="2092" spans="1:30" ht="24.95" customHeight="1" x14ac:dyDescent="0.2">
      <c r="A2092" s="55" t="str">
        <f t="shared" si="295"/>
        <v>||||||0</v>
      </c>
      <c r="B2092" s="55" t="str">
        <f t="shared" si="296"/>
        <v>||||0</v>
      </c>
      <c r="C2092" s="61" t="str">
        <f t="shared" si="297"/>
        <v>|0</v>
      </c>
      <c r="D2092" s="31"/>
      <c r="E2092" s="31"/>
      <c r="F2092" s="75" t="str">
        <f t="shared" si="298"/>
        <v>/</v>
      </c>
      <c r="G2092" s="31"/>
      <c r="H2092" s="31"/>
      <c r="I2092" s="75" t="str">
        <f t="shared" si="299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300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301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302"/>
        <v>#N/A</v>
      </c>
      <c r="AC2092" s="3" t="e">
        <f t="shared" si="303"/>
        <v>#N/A</v>
      </c>
      <c r="AD2092" s="62"/>
    </row>
    <row r="2093" spans="1:30" ht="24.95" customHeight="1" x14ac:dyDescent="0.2">
      <c r="A2093" s="55" t="str">
        <f t="shared" si="295"/>
        <v>||||||0</v>
      </c>
      <c r="B2093" s="55" t="str">
        <f t="shared" si="296"/>
        <v>||||0</v>
      </c>
      <c r="C2093" s="61" t="str">
        <f t="shared" si="297"/>
        <v>|0</v>
      </c>
      <c r="D2093" s="31"/>
      <c r="E2093" s="31"/>
      <c r="F2093" s="75" t="str">
        <f t="shared" si="298"/>
        <v>/</v>
      </c>
      <c r="G2093" s="31"/>
      <c r="H2093" s="31"/>
      <c r="I2093" s="75" t="str">
        <f t="shared" si="299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300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301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302"/>
        <v>#N/A</v>
      </c>
      <c r="AC2093" s="3" t="e">
        <f t="shared" si="303"/>
        <v>#N/A</v>
      </c>
      <c r="AD2093" s="62"/>
    </row>
    <row r="2094" spans="1:30" ht="24.95" customHeight="1" x14ac:dyDescent="0.2">
      <c r="A2094" s="55" t="str">
        <f t="shared" si="295"/>
        <v>||||||0</v>
      </c>
      <c r="B2094" s="55" t="str">
        <f t="shared" si="296"/>
        <v>||||0</v>
      </c>
      <c r="C2094" s="61" t="str">
        <f t="shared" si="297"/>
        <v>|0</v>
      </c>
      <c r="D2094" s="31"/>
      <c r="E2094" s="31"/>
      <c r="F2094" s="75" t="str">
        <f t="shared" si="298"/>
        <v>/</v>
      </c>
      <c r="G2094" s="31"/>
      <c r="H2094" s="31"/>
      <c r="I2094" s="75" t="str">
        <f t="shared" si="299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300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301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302"/>
        <v>#N/A</v>
      </c>
      <c r="AC2094" s="3" t="e">
        <f t="shared" si="303"/>
        <v>#N/A</v>
      </c>
      <c r="AD2094" s="62"/>
    </row>
    <row r="2095" spans="1:30" ht="24.95" customHeight="1" x14ac:dyDescent="0.2">
      <c r="A2095" s="55" t="str">
        <f t="shared" si="295"/>
        <v>||||||0</v>
      </c>
      <c r="B2095" s="55" t="str">
        <f t="shared" si="296"/>
        <v>||||0</v>
      </c>
      <c r="C2095" s="61" t="str">
        <f t="shared" si="297"/>
        <v>|0</v>
      </c>
      <c r="D2095" s="31"/>
      <c r="E2095" s="31"/>
      <c r="F2095" s="75" t="str">
        <f t="shared" si="298"/>
        <v>/</v>
      </c>
      <c r="G2095" s="31"/>
      <c r="H2095" s="31"/>
      <c r="I2095" s="75" t="str">
        <f t="shared" si="299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300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301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302"/>
        <v>#N/A</v>
      </c>
      <c r="AC2095" s="3" t="e">
        <f t="shared" si="303"/>
        <v>#N/A</v>
      </c>
      <c r="AD2095" s="62"/>
    </row>
    <row r="2096" spans="1:30" ht="24.95" customHeight="1" x14ac:dyDescent="0.2">
      <c r="A2096" s="55" t="str">
        <f t="shared" si="295"/>
        <v>||||||0</v>
      </c>
      <c r="B2096" s="55" t="str">
        <f t="shared" si="296"/>
        <v>||||0</v>
      </c>
      <c r="C2096" s="61" t="str">
        <f t="shared" si="297"/>
        <v>|0</v>
      </c>
      <c r="D2096" s="31"/>
      <c r="E2096" s="31"/>
      <c r="F2096" s="75" t="str">
        <f t="shared" si="298"/>
        <v>/</v>
      </c>
      <c r="G2096" s="31"/>
      <c r="H2096" s="31"/>
      <c r="I2096" s="75" t="str">
        <f t="shared" si="299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300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301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302"/>
        <v>#N/A</v>
      </c>
      <c r="AC2096" s="3" t="e">
        <f t="shared" si="303"/>
        <v>#N/A</v>
      </c>
      <c r="AD2096" s="62"/>
    </row>
    <row r="2097" spans="1:30" ht="24.95" customHeight="1" x14ac:dyDescent="0.2">
      <c r="A2097" s="55" t="str">
        <f t="shared" si="295"/>
        <v>||||||0</v>
      </c>
      <c r="B2097" s="55" t="str">
        <f t="shared" si="296"/>
        <v>||||0</v>
      </c>
      <c r="C2097" s="61" t="str">
        <f t="shared" si="297"/>
        <v>|0</v>
      </c>
      <c r="D2097" s="31"/>
      <c r="E2097" s="31"/>
      <c r="F2097" s="75" t="str">
        <f t="shared" si="298"/>
        <v>/</v>
      </c>
      <c r="G2097" s="31"/>
      <c r="H2097" s="31"/>
      <c r="I2097" s="75" t="str">
        <f t="shared" si="299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300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301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302"/>
        <v>#N/A</v>
      </c>
      <c r="AC2097" s="3" t="e">
        <f t="shared" si="303"/>
        <v>#N/A</v>
      </c>
      <c r="AD2097" s="62"/>
    </row>
    <row r="2098" spans="1:30" ht="24.95" customHeight="1" x14ac:dyDescent="0.2">
      <c r="A2098" s="55" t="str">
        <f t="shared" si="295"/>
        <v>||||||0</v>
      </c>
      <c r="B2098" s="55" t="str">
        <f t="shared" si="296"/>
        <v>||||0</v>
      </c>
      <c r="C2098" s="61" t="str">
        <f t="shared" si="297"/>
        <v>|0</v>
      </c>
      <c r="D2098" s="31"/>
      <c r="E2098" s="31"/>
      <c r="F2098" s="75" t="str">
        <f t="shared" si="298"/>
        <v>/</v>
      </c>
      <c r="G2098" s="31"/>
      <c r="H2098" s="31"/>
      <c r="I2098" s="75" t="str">
        <f t="shared" si="299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300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301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302"/>
        <v>#N/A</v>
      </c>
      <c r="AC2098" s="3" t="e">
        <f t="shared" si="303"/>
        <v>#N/A</v>
      </c>
      <c r="AD2098" s="62"/>
    </row>
    <row r="2099" spans="1:30" ht="24.95" customHeight="1" x14ac:dyDescent="0.2">
      <c r="A2099" s="55" t="str">
        <f t="shared" si="295"/>
        <v>||||||0</v>
      </c>
      <c r="B2099" s="55" t="str">
        <f t="shared" si="296"/>
        <v>||||0</v>
      </c>
      <c r="C2099" s="61" t="str">
        <f t="shared" si="297"/>
        <v>|0</v>
      </c>
      <c r="D2099" s="31"/>
      <c r="E2099" s="31"/>
      <c r="F2099" s="75" t="str">
        <f t="shared" si="298"/>
        <v>/</v>
      </c>
      <c r="G2099" s="31"/>
      <c r="H2099" s="31"/>
      <c r="I2099" s="75" t="str">
        <f t="shared" si="299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300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301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302"/>
        <v>#N/A</v>
      </c>
      <c r="AC2099" s="3" t="e">
        <f t="shared" si="303"/>
        <v>#N/A</v>
      </c>
      <c r="AD2099" s="62"/>
    </row>
    <row r="2100" spans="1:30" ht="24.95" customHeight="1" x14ac:dyDescent="0.2">
      <c r="A2100" s="55" t="str">
        <f t="shared" si="295"/>
        <v>||||||0</v>
      </c>
      <c r="B2100" s="55" t="str">
        <f t="shared" si="296"/>
        <v>||||0</v>
      </c>
      <c r="C2100" s="61" t="str">
        <f t="shared" si="297"/>
        <v>|0</v>
      </c>
      <c r="D2100" s="31"/>
      <c r="E2100" s="31"/>
      <c r="F2100" s="75" t="str">
        <f t="shared" si="298"/>
        <v>/</v>
      </c>
      <c r="G2100" s="31"/>
      <c r="H2100" s="31"/>
      <c r="I2100" s="75" t="str">
        <f t="shared" si="299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300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301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302"/>
        <v>#N/A</v>
      </c>
      <c r="AC2100" s="3" t="e">
        <f t="shared" si="303"/>
        <v>#N/A</v>
      </c>
      <c r="AD2100" s="62"/>
    </row>
    <row r="2101" spans="1:30" ht="24.95" customHeight="1" x14ac:dyDescent="0.2">
      <c r="A2101" s="55" t="str">
        <f t="shared" si="295"/>
        <v>||||||0</v>
      </c>
      <c r="B2101" s="55" t="str">
        <f t="shared" si="296"/>
        <v>||||0</v>
      </c>
      <c r="C2101" s="61" t="str">
        <f t="shared" si="297"/>
        <v>|0</v>
      </c>
      <c r="D2101" s="31"/>
      <c r="E2101" s="31"/>
      <c r="F2101" s="75" t="str">
        <f t="shared" si="298"/>
        <v>/</v>
      </c>
      <c r="G2101" s="31"/>
      <c r="H2101" s="31"/>
      <c r="I2101" s="75" t="str">
        <f t="shared" si="299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300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301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302"/>
        <v>#N/A</v>
      </c>
      <c r="AC2101" s="3" t="e">
        <f t="shared" si="303"/>
        <v>#N/A</v>
      </c>
      <c r="AD2101" s="62"/>
    </row>
    <row r="2102" spans="1:30" ht="24.95" customHeight="1" x14ac:dyDescent="0.2">
      <c r="A2102" s="55" t="str">
        <f t="shared" si="295"/>
        <v>||||||0</v>
      </c>
      <c r="B2102" s="55" t="str">
        <f t="shared" si="296"/>
        <v>||||0</v>
      </c>
      <c r="C2102" s="61" t="str">
        <f t="shared" si="297"/>
        <v>|0</v>
      </c>
      <c r="D2102" s="31"/>
      <c r="E2102" s="31"/>
      <c r="F2102" s="75" t="str">
        <f t="shared" si="298"/>
        <v>/</v>
      </c>
      <c r="G2102" s="31"/>
      <c r="H2102" s="31"/>
      <c r="I2102" s="75" t="str">
        <f t="shared" si="299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300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301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302"/>
        <v>#N/A</v>
      </c>
      <c r="AC2102" s="3" t="e">
        <f t="shared" si="303"/>
        <v>#N/A</v>
      </c>
      <c r="AD2102" s="62"/>
    </row>
    <row r="2103" spans="1:30" ht="24.95" customHeight="1" x14ac:dyDescent="0.2">
      <c r="A2103" s="55" t="str">
        <f t="shared" si="295"/>
        <v>||||||0</v>
      </c>
      <c r="B2103" s="55" t="str">
        <f t="shared" si="296"/>
        <v>||||0</v>
      </c>
      <c r="C2103" s="61" t="str">
        <f t="shared" si="297"/>
        <v>|0</v>
      </c>
      <c r="D2103" s="31"/>
      <c r="E2103" s="31"/>
      <c r="F2103" s="75" t="str">
        <f t="shared" si="298"/>
        <v>/</v>
      </c>
      <c r="G2103" s="31"/>
      <c r="H2103" s="31"/>
      <c r="I2103" s="75" t="str">
        <f t="shared" si="299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300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301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302"/>
        <v>#N/A</v>
      </c>
      <c r="AC2103" s="3" t="e">
        <f t="shared" si="303"/>
        <v>#N/A</v>
      </c>
      <c r="AD2103" s="62"/>
    </row>
    <row r="2104" spans="1:30" ht="24.95" customHeight="1" x14ac:dyDescent="0.2">
      <c r="A2104" s="55" t="str">
        <f t="shared" si="295"/>
        <v>||||||0</v>
      </c>
      <c r="B2104" s="55" t="str">
        <f t="shared" si="296"/>
        <v>||||0</v>
      </c>
      <c r="C2104" s="61" t="str">
        <f t="shared" si="297"/>
        <v>|0</v>
      </c>
      <c r="D2104" s="31"/>
      <c r="E2104" s="31"/>
      <c r="F2104" s="75" t="str">
        <f t="shared" si="298"/>
        <v>/</v>
      </c>
      <c r="G2104" s="31"/>
      <c r="H2104" s="31"/>
      <c r="I2104" s="75" t="str">
        <f t="shared" si="299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300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301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302"/>
        <v>#N/A</v>
      </c>
      <c r="AC2104" s="3" t="e">
        <f t="shared" si="303"/>
        <v>#N/A</v>
      </c>
      <c r="AD2104" s="62"/>
    </row>
    <row r="2105" spans="1:30" ht="24.95" customHeight="1" x14ac:dyDescent="0.2">
      <c r="A2105" s="55" t="str">
        <f t="shared" si="295"/>
        <v>||||||0</v>
      </c>
      <c r="B2105" s="55" t="str">
        <f t="shared" si="296"/>
        <v>||||0</v>
      </c>
      <c r="C2105" s="61" t="str">
        <f t="shared" si="297"/>
        <v>|0</v>
      </c>
      <c r="D2105" s="31"/>
      <c r="E2105" s="31"/>
      <c r="F2105" s="75" t="str">
        <f t="shared" si="298"/>
        <v>/</v>
      </c>
      <c r="G2105" s="31"/>
      <c r="H2105" s="31"/>
      <c r="I2105" s="75" t="str">
        <f t="shared" si="299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300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301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302"/>
        <v>#N/A</v>
      </c>
      <c r="AC2105" s="3" t="e">
        <f t="shared" si="303"/>
        <v>#N/A</v>
      </c>
      <c r="AD2105" s="62"/>
    </row>
    <row r="2106" spans="1:30" ht="24.95" customHeight="1" x14ac:dyDescent="0.2">
      <c r="A2106" s="55" t="str">
        <f t="shared" si="295"/>
        <v>||||||0</v>
      </c>
      <c r="B2106" s="55" t="str">
        <f t="shared" si="296"/>
        <v>||||0</v>
      </c>
      <c r="C2106" s="61" t="str">
        <f t="shared" si="297"/>
        <v>|0</v>
      </c>
      <c r="D2106" s="31"/>
      <c r="E2106" s="31"/>
      <c r="F2106" s="75" t="str">
        <f t="shared" si="298"/>
        <v>/</v>
      </c>
      <c r="G2106" s="31"/>
      <c r="H2106" s="31"/>
      <c r="I2106" s="75" t="str">
        <f t="shared" si="299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300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301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302"/>
        <v>#N/A</v>
      </c>
      <c r="AC2106" s="3" t="e">
        <f t="shared" si="303"/>
        <v>#N/A</v>
      </c>
      <c r="AD2106" s="62"/>
    </row>
    <row r="2107" spans="1:30" ht="24.95" customHeight="1" x14ac:dyDescent="0.2">
      <c r="A2107" s="55" t="str">
        <f t="shared" si="295"/>
        <v>||||||0</v>
      </c>
      <c r="B2107" s="55" t="str">
        <f t="shared" si="296"/>
        <v>||||0</v>
      </c>
      <c r="C2107" s="61" t="str">
        <f t="shared" si="297"/>
        <v>|0</v>
      </c>
      <c r="D2107" s="31"/>
      <c r="E2107" s="31"/>
      <c r="F2107" s="75" t="str">
        <f t="shared" si="298"/>
        <v>/</v>
      </c>
      <c r="G2107" s="31"/>
      <c r="H2107" s="31"/>
      <c r="I2107" s="75" t="str">
        <f t="shared" si="299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300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301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302"/>
        <v>#N/A</v>
      </c>
      <c r="AC2107" s="3" t="e">
        <f t="shared" si="303"/>
        <v>#N/A</v>
      </c>
      <c r="AD2107" s="62"/>
    </row>
    <row r="2108" spans="1:30" ht="24.95" customHeight="1" x14ac:dyDescent="0.2">
      <c r="A2108" s="55" t="str">
        <f t="shared" si="295"/>
        <v>||||||0</v>
      </c>
      <c r="B2108" s="55" t="str">
        <f t="shared" si="296"/>
        <v>||||0</v>
      </c>
      <c r="C2108" s="61" t="str">
        <f t="shared" si="297"/>
        <v>|0</v>
      </c>
      <c r="D2108" s="31"/>
      <c r="E2108" s="31"/>
      <c r="F2108" s="75" t="str">
        <f t="shared" si="298"/>
        <v>/</v>
      </c>
      <c r="G2108" s="31"/>
      <c r="H2108" s="31"/>
      <c r="I2108" s="75" t="str">
        <f t="shared" si="299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300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301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302"/>
        <v>#N/A</v>
      </c>
      <c r="AC2108" s="3" t="e">
        <f t="shared" si="303"/>
        <v>#N/A</v>
      </c>
      <c r="AD2108" s="62"/>
    </row>
    <row r="2109" spans="1:30" ht="24.95" customHeight="1" x14ac:dyDescent="0.2">
      <c r="A2109" s="55" t="str">
        <f t="shared" si="295"/>
        <v>||||||0</v>
      </c>
      <c r="B2109" s="55" t="str">
        <f t="shared" si="296"/>
        <v>||||0</v>
      </c>
      <c r="C2109" s="61" t="str">
        <f t="shared" si="297"/>
        <v>|0</v>
      </c>
      <c r="D2109" s="31"/>
      <c r="E2109" s="31"/>
      <c r="F2109" s="75" t="str">
        <f t="shared" si="298"/>
        <v>/</v>
      </c>
      <c r="G2109" s="31"/>
      <c r="H2109" s="31"/>
      <c r="I2109" s="75" t="str">
        <f t="shared" si="299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300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301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302"/>
        <v>#N/A</v>
      </c>
      <c r="AC2109" s="3" t="e">
        <f t="shared" si="303"/>
        <v>#N/A</v>
      </c>
      <c r="AD2109" s="62"/>
    </row>
    <row r="2110" spans="1:30" ht="24.95" customHeight="1" x14ac:dyDescent="0.2">
      <c r="A2110" s="55" t="str">
        <f t="shared" si="295"/>
        <v>||||||0</v>
      </c>
      <c r="B2110" s="55" t="str">
        <f t="shared" si="296"/>
        <v>||||0</v>
      </c>
      <c r="C2110" s="61" t="str">
        <f t="shared" si="297"/>
        <v>|0</v>
      </c>
      <c r="D2110" s="31"/>
      <c r="E2110" s="31"/>
      <c r="F2110" s="75" t="str">
        <f t="shared" si="298"/>
        <v>/</v>
      </c>
      <c r="G2110" s="31"/>
      <c r="H2110" s="31"/>
      <c r="I2110" s="75" t="str">
        <f t="shared" si="299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300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301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302"/>
        <v>#N/A</v>
      </c>
      <c r="AC2110" s="3" t="e">
        <f t="shared" si="303"/>
        <v>#N/A</v>
      </c>
      <c r="AD2110" s="62"/>
    </row>
    <row r="2111" spans="1:30" ht="24.95" customHeight="1" x14ac:dyDescent="0.2">
      <c r="A2111" s="55" t="str">
        <f t="shared" si="295"/>
        <v>||||||0</v>
      </c>
      <c r="B2111" s="55" t="str">
        <f t="shared" si="296"/>
        <v>||||0</v>
      </c>
      <c r="C2111" s="61" t="str">
        <f t="shared" si="297"/>
        <v>|0</v>
      </c>
      <c r="D2111" s="31"/>
      <c r="E2111" s="31"/>
      <c r="F2111" s="75" t="str">
        <f t="shared" si="298"/>
        <v>/</v>
      </c>
      <c r="G2111" s="31"/>
      <c r="H2111" s="31"/>
      <c r="I2111" s="75" t="str">
        <f t="shared" si="299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300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301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302"/>
        <v>#N/A</v>
      </c>
      <c r="AC2111" s="3" t="e">
        <f t="shared" si="303"/>
        <v>#N/A</v>
      </c>
      <c r="AD2111" s="62"/>
    </row>
    <row r="2112" spans="1:30" ht="24.95" customHeight="1" x14ac:dyDescent="0.2">
      <c r="A2112" s="55" t="str">
        <f t="shared" si="295"/>
        <v>||||||0</v>
      </c>
      <c r="B2112" s="55" t="str">
        <f t="shared" si="296"/>
        <v>||||0</v>
      </c>
      <c r="C2112" s="61" t="str">
        <f t="shared" si="297"/>
        <v>|0</v>
      </c>
      <c r="D2112" s="31"/>
      <c r="E2112" s="31"/>
      <c r="F2112" s="75" t="str">
        <f t="shared" si="298"/>
        <v>/</v>
      </c>
      <c r="G2112" s="31"/>
      <c r="H2112" s="31"/>
      <c r="I2112" s="75" t="str">
        <f t="shared" si="299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300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301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302"/>
        <v>#N/A</v>
      </c>
      <c r="AC2112" s="3" t="e">
        <f t="shared" si="303"/>
        <v>#N/A</v>
      </c>
      <c r="AD2112" s="62"/>
    </row>
    <row r="2113" spans="1:30" ht="24.95" customHeight="1" x14ac:dyDescent="0.2">
      <c r="A2113" s="55" t="str">
        <f t="shared" si="295"/>
        <v>||||||0</v>
      </c>
      <c r="B2113" s="55" t="str">
        <f t="shared" si="296"/>
        <v>||||0</v>
      </c>
      <c r="C2113" s="61" t="str">
        <f t="shared" si="297"/>
        <v>|0</v>
      </c>
      <c r="D2113" s="31"/>
      <c r="E2113" s="31"/>
      <c r="F2113" s="75" t="str">
        <f t="shared" si="298"/>
        <v>/</v>
      </c>
      <c r="G2113" s="31"/>
      <c r="H2113" s="31"/>
      <c r="I2113" s="75" t="str">
        <f t="shared" si="299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300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301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302"/>
        <v>#N/A</v>
      </c>
      <c r="AC2113" s="3" t="e">
        <f t="shared" si="303"/>
        <v>#N/A</v>
      </c>
      <c r="AD2113" s="62"/>
    </row>
    <row r="2114" spans="1:30" ht="24.95" customHeight="1" x14ac:dyDescent="0.2">
      <c r="A2114" s="55" t="str">
        <f t="shared" si="295"/>
        <v>||||||0</v>
      </c>
      <c r="B2114" s="55" t="str">
        <f t="shared" si="296"/>
        <v>||||0</v>
      </c>
      <c r="C2114" s="61" t="str">
        <f t="shared" si="297"/>
        <v>|0</v>
      </c>
      <c r="D2114" s="31"/>
      <c r="E2114" s="31"/>
      <c r="F2114" s="75" t="str">
        <f t="shared" si="298"/>
        <v>/</v>
      </c>
      <c r="G2114" s="31"/>
      <c r="H2114" s="31"/>
      <c r="I2114" s="75" t="str">
        <f t="shared" si="299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300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301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302"/>
        <v>#N/A</v>
      </c>
      <c r="AC2114" s="3" t="e">
        <f t="shared" si="303"/>
        <v>#N/A</v>
      </c>
      <c r="AD2114" s="62"/>
    </row>
    <row r="2115" spans="1:30" ht="24.95" customHeight="1" x14ac:dyDescent="0.2">
      <c r="A2115" s="55" t="str">
        <f t="shared" si="295"/>
        <v>||||||0</v>
      </c>
      <c r="B2115" s="55" t="str">
        <f t="shared" si="296"/>
        <v>||||0</v>
      </c>
      <c r="C2115" s="61" t="str">
        <f t="shared" si="297"/>
        <v>|0</v>
      </c>
      <c r="D2115" s="31"/>
      <c r="E2115" s="31"/>
      <c r="F2115" s="75" t="str">
        <f t="shared" si="298"/>
        <v>/</v>
      </c>
      <c r="G2115" s="31"/>
      <c r="H2115" s="31"/>
      <c r="I2115" s="75" t="str">
        <f t="shared" si="299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300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301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302"/>
        <v>#N/A</v>
      </c>
      <c r="AC2115" s="3" t="e">
        <f t="shared" si="303"/>
        <v>#N/A</v>
      </c>
      <c r="AD2115" s="62"/>
    </row>
    <row r="2116" spans="1:30" ht="24.95" customHeight="1" x14ac:dyDescent="0.2">
      <c r="A2116" s="55" t="str">
        <f t="shared" si="295"/>
        <v>||||||0</v>
      </c>
      <c r="B2116" s="55" t="str">
        <f t="shared" si="296"/>
        <v>||||0</v>
      </c>
      <c r="C2116" s="61" t="str">
        <f t="shared" si="297"/>
        <v>|0</v>
      </c>
      <c r="D2116" s="31"/>
      <c r="E2116" s="31"/>
      <c r="F2116" s="75" t="str">
        <f t="shared" si="298"/>
        <v>/</v>
      </c>
      <c r="G2116" s="31"/>
      <c r="H2116" s="31"/>
      <c r="I2116" s="75" t="str">
        <f t="shared" si="299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300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301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302"/>
        <v>#N/A</v>
      </c>
      <c r="AC2116" s="3" t="e">
        <f t="shared" si="303"/>
        <v>#N/A</v>
      </c>
      <c r="AD2116" s="62"/>
    </row>
    <row r="2117" spans="1:30" ht="24.95" customHeight="1" x14ac:dyDescent="0.2">
      <c r="A2117" s="55" t="str">
        <f t="shared" ref="A2117:A2180" si="304">D2117&amp;"|"&amp;E2117&amp;"|"&amp;G2117&amp;"|"&amp;H2117&amp;"|"&amp;L2117&amp;"|"&amp;N2117&amp;"|"&amp;U2117</f>
        <v>||||||0</v>
      </c>
      <c r="B2117" s="55" t="str">
        <f t="shared" ref="B2117:B2180" si="305">D2117&amp;"|"&amp;E2117&amp;"|"&amp;G2117&amp;"|"&amp;H2117&amp;"|"&amp;X2117</f>
        <v>||||0</v>
      </c>
      <c r="C2117" s="61" t="str">
        <f t="shared" ref="C2117:C2180" si="306">E2117&amp;"|"&amp;X2117</f>
        <v>|0</v>
      </c>
      <c r="D2117" s="31"/>
      <c r="E2117" s="31"/>
      <c r="F2117" s="75" t="str">
        <f t="shared" ref="F2117:F2180" si="307">G2117&amp;"/"&amp;H2117</f>
        <v>/</v>
      </c>
      <c r="G2117" s="31"/>
      <c r="H2117" s="31"/>
      <c r="I2117" s="75" t="str">
        <f t="shared" ref="I2117:I2180" si="308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9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10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11">IF(X2117&lt;&gt;"Liquidação Cancelada",Y2117-Z2117,"Liquidação Cancelada")</f>
        <v>#N/A</v>
      </c>
      <c r="AC2117" s="3" t="e">
        <f t="shared" ref="AC2117:AC2180" si="312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304"/>
        <v>||||||0</v>
      </c>
      <c r="B2118" s="55" t="str">
        <f t="shared" si="305"/>
        <v>||||0</v>
      </c>
      <c r="C2118" s="61" t="str">
        <f t="shared" si="306"/>
        <v>|0</v>
      </c>
      <c r="D2118" s="31"/>
      <c r="E2118" s="31"/>
      <c r="F2118" s="75" t="str">
        <f t="shared" si="307"/>
        <v>/</v>
      </c>
      <c r="G2118" s="31"/>
      <c r="H2118" s="31"/>
      <c r="I2118" s="75" t="str">
        <f t="shared" si="308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9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10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11"/>
        <v>#N/A</v>
      </c>
      <c r="AC2118" s="3" t="e">
        <f t="shared" si="312"/>
        <v>#N/A</v>
      </c>
      <c r="AD2118" s="62"/>
    </row>
    <row r="2119" spans="1:30" ht="24.95" customHeight="1" x14ac:dyDescent="0.2">
      <c r="A2119" s="55" t="str">
        <f t="shared" si="304"/>
        <v>||||||0</v>
      </c>
      <c r="B2119" s="55" t="str">
        <f t="shared" si="305"/>
        <v>||||0</v>
      </c>
      <c r="C2119" s="61" t="str">
        <f t="shared" si="306"/>
        <v>|0</v>
      </c>
      <c r="D2119" s="31"/>
      <c r="E2119" s="31"/>
      <c r="F2119" s="75" t="str">
        <f t="shared" si="307"/>
        <v>/</v>
      </c>
      <c r="G2119" s="31"/>
      <c r="H2119" s="31"/>
      <c r="I2119" s="75" t="str">
        <f t="shared" si="308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9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10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11"/>
        <v>#N/A</v>
      </c>
      <c r="AC2119" s="3" t="e">
        <f t="shared" si="312"/>
        <v>#N/A</v>
      </c>
      <c r="AD2119" s="62"/>
    </row>
    <row r="2120" spans="1:30" ht="24.95" customHeight="1" x14ac:dyDescent="0.2">
      <c r="A2120" s="55" t="str">
        <f t="shared" si="304"/>
        <v>||||||0</v>
      </c>
      <c r="B2120" s="55" t="str">
        <f t="shared" si="305"/>
        <v>||||0</v>
      </c>
      <c r="C2120" s="61" t="str">
        <f t="shared" si="306"/>
        <v>|0</v>
      </c>
      <c r="D2120" s="31"/>
      <c r="E2120" s="31"/>
      <c r="F2120" s="75" t="str">
        <f t="shared" si="307"/>
        <v>/</v>
      </c>
      <c r="G2120" s="31"/>
      <c r="H2120" s="31"/>
      <c r="I2120" s="75" t="str">
        <f t="shared" si="308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9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10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11"/>
        <v>#N/A</v>
      </c>
      <c r="AC2120" s="3" t="e">
        <f t="shared" si="312"/>
        <v>#N/A</v>
      </c>
      <c r="AD2120" s="62"/>
    </row>
    <row r="2121" spans="1:30" ht="24.95" customHeight="1" x14ac:dyDescent="0.2">
      <c r="A2121" s="55" t="str">
        <f t="shared" si="304"/>
        <v>||||||0</v>
      </c>
      <c r="B2121" s="55" t="str">
        <f t="shared" si="305"/>
        <v>||||0</v>
      </c>
      <c r="C2121" s="61" t="str">
        <f t="shared" si="306"/>
        <v>|0</v>
      </c>
      <c r="D2121" s="31"/>
      <c r="E2121" s="31"/>
      <c r="F2121" s="75" t="str">
        <f t="shared" si="307"/>
        <v>/</v>
      </c>
      <c r="G2121" s="31"/>
      <c r="H2121" s="31"/>
      <c r="I2121" s="75" t="str">
        <f t="shared" si="308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9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10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11"/>
        <v>#N/A</v>
      </c>
      <c r="AC2121" s="3" t="e">
        <f t="shared" si="312"/>
        <v>#N/A</v>
      </c>
      <c r="AD2121" s="62"/>
    </row>
    <row r="2122" spans="1:30" ht="24.95" customHeight="1" x14ac:dyDescent="0.2">
      <c r="A2122" s="55" t="str">
        <f t="shared" si="304"/>
        <v>||||||0</v>
      </c>
      <c r="B2122" s="55" t="str">
        <f t="shared" si="305"/>
        <v>||||0</v>
      </c>
      <c r="C2122" s="61" t="str">
        <f t="shared" si="306"/>
        <v>|0</v>
      </c>
      <c r="D2122" s="31"/>
      <c r="E2122" s="31"/>
      <c r="F2122" s="75" t="str">
        <f t="shared" si="307"/>
        <v>/</v>
      </c>
      <c r="G2122" s="31"/>
      <c r="H2122" s="31"/>
      <c r="I2122" s="75" t="str">
        <f t="shared" si="308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9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10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11"/>
        <v>#N/A</v>
      </c>
      <c r="AC2122" s="3" t="e">
        <f t="shared" si="312"/>
        <v>#N/A</v>
      </c>
      <c r="AD2122" s="62"/>
    </row>
    <row r="2123" spans="1:30" ht="24.95" customHeight="1" x14ac:dyDescent="0.2">
      <c r="A2123" s="55" t="str">
        <f t="shared" si="304"/>
        <v>||||||0</v>
      </c>
      <c r="B2123" s="55" t="str">
        <f t="shared" si="305"/>
        <v>||||0</v>
      </c>
      <c r="C2123" s="61" t="str">
        <f t="shared" si="306"/>
        <v>|0</v>
      </c>
      <c r="D2123" s="31"/>
      <c r="E2123" s="31"/>
      <c r="F2123" s="75" t="str">
        <f t="shared" si="307"/>
        <v>/</v>
      </c>
      <c r="G2123" s="31"/>
      <c r="H2123" s="31"/>
      <c r="I2123" s="75" t="str">
        <f t="shared" si="308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9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10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11"/>
        <v>#N/A</v>
      </c>
      <c r="AC2123" s="3" t="e">
        <f t="shared" si="312"/>
        <v>#N/A</v>
      </c>
      <c r="AD2123" s="62"/>
    </row>
    <row r="2124" spans="1:30" ht="24.95" customHeight="1" x14ac:dyDescent="0.2">
      <c r="A2124" s="55" t="str">
        <f t="shared" si="304"/>
        <v>||||||0</v>
      </c>
      <c r="B2124" s="55" t="str">
        <f t="shared" si="305"/>
        <v>||||0</v>
      </c>
      <c r="C2124" s="61" t="str">
        <f t="shared" si="306"/>
        <v>|0</v>
      </c>
      <c r="D2124" s="31"/>
      <c r="E2124" s="31"/>
      <c r="F2124" s="75" t="str">
        <f t="shared" si="307"/>
        <v>/</v>
      </c>
      <c r="G2124" s="31"/>
      <c r="H2124" s="31"/>
      <c r="I2124" s="75" t="str">
        <f t="shared" si="308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9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10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11"/>
        <v>#N/A</v>
      </c>
      <c r="AC2124" s="3" t="e">
        <f t="shared" si="312"/>
        <v>#N/A</v>
      </c>
      <c r="AD2124" s="62"/>
    </row>
    <row r="2125" spans="1:30" ht="24.95" customHeight="1" x14ac:dyDescent="0.2">
      <c r="A2125" s="55" t="str">
        <f t="shared" si="304"/>
        <v>||||||0</v>
      </c>
      <c r="B2125" s="55" t="str">
        <f t="shared" si="305"/>
        <v>||||0</v>
      </c>
      <c r="C2125" s="61" t="str">
        <f t="shared" si="306"/>
        <v>|0</v>
      </c>
      <c r="D2125" s="31"/>
      <c r="E2125" s="31"/>
      <c r="F2125" s="75" t="str">
        <f t="shared" si="307"/>
        <v>/</v>
      </c>
      <c r="G2125" s="31"/>
      <c r="H2125" s="31"/>
      <c r="I2125" s="75" t="str">
        <f t="shared" si="308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9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10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11"/>
        <v>#N/A</v>
      </c>
      <c r="AC2125" s="3" t="e">
        <f t="shared" si="312"/>
        <v>#N/A</v>
      </c>
      <c r="AD2125" s="62"/>
    </row>
    <row r="2126" spans="1:30" ht="24.95" customHeight="1" x14ac:dyDescent="0.2">
      <c r="A2126" s="55" t="str">
        <f t="shared" si="304"/>
        <v>||||||0</v>
      </c>
      <c r="B2126" s="55" t="str">
        <f t="shared" si="305"/>
        <v>||||0</v>
      </c>
      <c r="C2126" s="61" t="str">
        <f t="shared" si="306"/>
        <v>|0</v>
      </c>
      <c r="D2126" s="31"/>
      <c r="E2126" s="31"/>
      <c r="F2126" s="75" t="str">
        <f t="shared" si="307"/>
        <v>/</v>
      </c>
      <c r="G2126" s="31"/>
      <c r="H2126" s="31"/>
      <c r="I2126" s="75" t="str">
        <f t="shared" si="308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9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10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11"/>
        <v>#N/A</v>
      </c>
      <c r="AC2126" s="3" t="e">
        <f t="shared" si="312"/>
        <v>#N/A</v>
      </c>
      <c r="AD2126" s="62"/>
    </row>
    <row r="2127" spans="1:30" ht="24.95" customHeight="1" x14ac:dyDescent="0.2">
      <c r="A2127" s="55" t="str">
        <f t="shared" si="304"/>
        <v>||||||0</v>
      </c>
      <c r="B2127" s="55" t="str">
        <f t="shared" si="305"/>
        <v>||||0</v>
      </c>
      <c r="C2127" s="61" t="str">
        <f t="shared" si="306"/>
        <v>|0</v>
      </c>
      <c r="D2127" s="31"/>
      <c r="E2127" s="31"/>
      <c r="F2127" s="75" t="str">
        <f t="shared" si="307"/>
        <v>/</v>
      </c>
      <c r="G2127" s="31"/>
      <c r="H2127" s="31"/>
      <c r="I2127" s="75" t="str">
        <f t="shared" si="308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9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10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11"/>
        <v>#N/A</v>
      </c>
      <c r="AC2127" s="3" t="e">
        <f t="shared" si="312"/>
        <v>#N/A</v>
      </c>
      <c r="AD2127" s="62"/>
    </row>
    <row r="2128" spans="1:30" ht="24.95" customHeight="1" x14ac:dyDescent="0.2">
      <c r="A2128" s="55" t="str">
        <f t="shared" si="304"/>
        <v>||||||0</v>
      </c>
      <c r="B2128" s="55" t="str">
        <f t="shared" si="305"/>
        <v>||||0</v>
      </c>
      <c r="C2128" s="61" t="str">
        <f t="shared" si="306"/>
        <v>|0</v>
      </c>
      <c r="D2128" s="31"/>
      <c r="E2128" s="31"/>
      <c r="F2128" s="75" t="str">
        <f t="shared" si="307"/>
        <v>/</v>
      </c>
      <c r="G2128" s="31"/>
      <c r="H2128" s="31"/>
      <c r="I2128" s="75" t="str">
        <f t="shared" si="308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9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10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11"/>
        <v>#N/A</v>
      </c>
      <c r="AC2128" s="3" t="e">
        <f t="shared" si="312"/>
        <v>#N/A</v>
      </c>
      <c r="AD2128" s="62"/>
    </row>
    <row r="2129" spans="1:30" ht="24.95" customHeight="1" x14ac:dyDescent="0.2">
      <c r="A2129" s="55" t="str">
        <f t="shared" si="304"/>
        <v>||||||0</v>
      </c>
      <c r="B2129" s="55" t="str">
        <f t="shared" si="305"/>
        <v>||||0</v>
      </c>
      <c r="C2129" s="61" t="str">
        <f t="shared" si="306"/>
        <v>|0</v>
      </c>
      <c r="D2129" s="31"/>
      <c r="E2129" s="31"/>
      <c r="F2129" s="75" t="str">
        <f t="shared" si="307"/>
        <v>/</v>
      </c>
      <c r="G2129" s="31"/>
      <c r="H2129" s="31"/>
      <c r="I2129" s="75" t="str">
        <f t="shared" si="308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9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10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11"/>
        <v>#N/A</v>
      </c>
      <c r="AC2129" s="3" t="e">
        <f t="shared" si="312"/>
        <v>#N/A</v>
      </c>
      <c r="AD2129" s="62"/>
    </row>
    <row r="2130" spans="1:30" ht="24.95" customHeight="1" x14ac:dyDescent="0.2">
      <c r="A2130" s="55" t="str">
        <f t="shared" si="304"/>
        <v>||||||0</v>
      </c>
      <c r="B2130" s="55" t="str">
        <f t="shared" si="305"/>
        <v>||||0</v>
      </c>
      <c r="C2130" s="61" t="str">
        <f t="shared" si="306"/>
        <v>|0</v>
      </c>
      <c r="D2130" s="31"/>
      <c r="E2130" s="31"/>
      <c r="F2130" s="75" t="str">
        <f t="shared" si="307"/>
        <v>/</v>
      </c>
      <c r="G2130" s="31"/>
      <c r="H2130" s="31"/>
      <c r="I2130" s="75" t="str">
        <f t="shared" si="308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9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10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11"/>
        <v>#N/A</v>
      </c>
      <c r="AC2130" s="3" t="e">
        <f t="shared" si="312"/>
        <v>#N/A</v>
      </c>
      <c r="AD2130" s="62"/>
    </row>
    <row r="2131" spans="1:30" ht="24.95" customHeight="1" x14ac:dyDescent="0.2">
      <c r="A2131" s="55" t="str">
        <f t="shared" si="304"/>
        <v>||||||0</v>
      </c>
      <c r="B2131" s="55" t="str">
        <f t="shared" si="305"/>
        <v>||||0</v>
      </c>
      <c r="C2131" s="61" t="str">
        <f t="shared" si="306"/>
        <v>|0</v>
      </c>
      <c r="D2131" s="31"/>
      <c r="E2131" s="31"/>
      <c r="F2131" s="75" t="str">
        <f t="shared" si="307"/>
        <v>/</v>
      </c>
      <c r="G2131" s="31"/>
      <c r="H2131" s="31"/>
      <c r="I2131" s="75" t="str">
        <f t="shared" si="308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9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10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11"/>
        <v>#N/A</v>
      </c>
      <c r="AC2131" s="3" t="e">
        <f t="shared" si="312"/>
        <v>#N/A</v>
      </c>
      <c r="AD2131" s="62"/>
    </row>
    <row r="2132" spans="1:30" ht="24.95" customHeight="1" x14ac:dyDescent="0.2">
      <c r="A2132" s="55" t="str">
        <f t="shared" si="304"/>
        <v>||||||0</v>
      </c>
      <c r="B2132" s="55" t="str">
        <f t="shared" si="305"/>
        <v>||||0</v>
      </c>
      <c r="C2132" s="61" t="str">
        <f t="shared" si="306"/>
        <v>|0</v>
      </c>
      <c r="D2132" s="31"/>
      <c r="E2132" s="31"/>
      <c r="F2132" s="75" t="str">
        <f t="shared" si="307"/>
        <v>/</v>
      </c>
      <c r="G2132" s="31"/>
      <c r="H2132" s="31"/>
      <c r="I2132" s="75" t="str">
        <f t="shared" si="308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9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10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11"/>
        <v>#N/A</v>
      </c>
      <c r="AC2132" s="3" t="e">
        <f t="shared" si="312"/>
        <v>#N/A</v>
      </c>
      <c r="AD2132" s="62"/>
    </row>
    <row r="2133" spans="1:30" ht="24.95" customHeight="1" x14ac:dyDescent="0.2">
      <c r="A2133" s="55" t="str">
        <f t="shared" si="304"/>
        <v>||||||0</v>
      </c>
      <c r="B2133" s="55" t="str">
        <f t="shared" si="305"/>
        <v>||||0</v>
      </c>
      <c r="C2133" s="61" t="str">
        <f t="shared" si="306"/>
        <v>|0</v>
      </c>
      <c r="D2133" s="31"/>
      <c r="E2133" s="31"/>
      <c r="F2133" s="75" t="str">
        <f t="shared" si="307"/>
        <v>/</v>
      </c>
      <c r="G2133" s="31"/>
      <c r="H2133" s="31"/>
      <c r="I2133" s="75" t="str">
        <f t="shared" si="308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9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10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11"/>
        <v>#N/A</v>
      </c>
      <c r="AC2133" s="3" t="e">
        <f t="shared" si="312"/>
        <v>#N/A</v>
      </c>
      <c r="AD2133" s="62"/>
    </row>
    <row r="2134" spans="1:30" ht="24.95" customHeight="1" x14ac:dyDescent="0.2">
      <c r="A2134" s="55" t="str">
        <f t="shared" si="304"/>
        <v>||||||0</v>
      </c>
      <c r="B2134" s="55" t="str">
        <f t="shared" si="305"/>
        <v>||||0</v>
      </c>
      <c r="C2134" s="61" t="str">
        <f t="shared" si="306"/>
        <v>|0</v>
      </c>
      <c r="D2134" s="31"/>
      <c r="E2134" s="31"/>
      <c r="F2134" s="75" t="str">
        <f t="shared" si="307"/>
        <v>/</v>
      </c>
      <c r="G2134" s="31"/>
      <c r="H2134" s="31"/>
      <c r="I2134" s="75" t="str">
        <f t="shared" si="308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9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10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11"/>
        <v>#N/A</v>
      </c>
      <c r="AC2134" s="3" t="e">
        <f t="shared" si="312"/>
        <v>#N/A</v>
      </c>
      <c r="AD2134" s="62"/>
    </row>
    <row r="2135" spans="1:30" ht="24.95" customHeight="1" x14ac:dyDescent="0.2">
      <c r="A2135" s="55" t="str">
        <f t="shared" si="304"/>
        <v>||||||0</v>
      </c>
      <c r="B2135" s="55" t="str">
        <f t="shared" si="305"/>
        <v>||||0</v>
      </c>
      <c r="C2135" s="61" t="str">
        <f t="shared" si="306"/>
        <v>|0</v>
      </c>
      <c r="D2135" s="31"/>
      <c r="E2135" s="31"/>
      <c r="F2135" s="75" t="str">
        <f t="shared" si="307"/>
        <v>/</v>
      </c>
      <c r="G2135" s="31"/>
      <c r="H2135" s="31"/>
      <c r="I2135" s="75" t="str">
        <f t="shared" si="308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9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10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11"/>
        <v>#N/A</v>
      </c>
      <c r="AC2135" s="3" t="e">
        <f t="shared" si="312"/>
        <v>#N/A</v>
      </c>
      <c r="AD2135" s="62"/>
    </row>
    <row r="2136" spans="1:30" ht="24.95" customHeight="1" x14ac:dyDescent="0.2">
      <c r="A2136" s="55" t="str">
        <f t="shared" si="304"/>
        <v>||||||0</v>
      </c>
      <c r="B2136" s="55" t="str">
        <f t="shared" si="305"/>
        <v>||||0</v>
      </c>
      <c r="C2136" s="61" t="str">
        <f t="shared" si="306"/>
        <v>|0</v>
      </c>
      <c r="D2136" s="31"/>
      <c r="E2136" s="31"/>
      <c r="F2136" s="75" t="str">
        <f t="shared" si="307"/>
        <v>/</v>
      </c>
      <c r="G2136" s="31"/>
      <c r="H2136" s="31"/>
      <c r="I2136" s="75" t="str">
        <f t="shared" si="308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9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10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11"/>
        <v>#N/A</v>
      </c>
      <c r="AC2136" s="3" t="e">
        <f t="shared" si="312"/>
        <v>#N/A</v>
      </c>
      <c r="AD2136" s="62"/>
    </row>
    <row r="2137" spans="1:30" ht="24.95" customHeight="1" x14ac:dyDescent="0.2">
      <c r="A2137" s="55" t="str">
        <f t="shared" si="304"/>
        <v>||||||0</v>
      </c>
      <c r="B2137" s="55" t="str">
        <f t="shared" si="305"/>
        <v>||||0</v>
      </c>
      <c r="C2137" s="61" t="str">
        <f t="shared" si="306"/>
        <v>|0</v>
      </c>
      <c r="D2137" s="31"/>
      <c r="E2137" s="31"/>
      <c r="F2137" s="75" t="str">
        <f t="shared" si="307"/>
        <v>/</v>
      </c>
      <c r="G2137" s="31"/>
      <c r="H2137" s="31"/>
      <c r="I2137" s="75" t="str">
        <f t="shared" si="308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9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10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11"/>
        <v>#N/A</v>
      </c>
      <c r="AC2137" s="3" t="e">
        <f t="shared" si="312"/>
        <v>#N/A</v>
      </c>
      <c r="AD2137" s="62"/>
    </row>
    <row r="2138" spans="1:30" ht="24.95" customHeight="1" x14ac:dyDescent="0.2">
      <c r="A2138" s="55" t="str">
        <f t="shared" si="304"/>
        <v>||||||0</v>
      </c>
      <c r="B2138" s="55" t="str">
        <f t="shared" si="305"/>
        <v>||||0</v>
      </c>
      <c r="C2138" s="61" t="str">
        <f t="shared" si="306"/>
        <v>|0</v>
      </c>
      <c r="D2138" s="31"/>
      <c r="E2138" s="31"/>
      <c r="F2138" s="75" t="str">
        <f t="shared" si="307"/>
        <v>/</v>
      </c>
      <c r="G2138" s="31"/>
      <c r="H2138" s="31"/>
      <c r="I2138" s="75" t="str">
        <f t="shared" si="308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9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10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11"/>
        <v>#N/A</v>
      </c>
      <c r="AC2138" s="3" t="e">
        <f t="shared" si="312"/>
        <v>#N/A</v>
      </c>
      <c r="AD2138" s="62"/>
    </row>
    <row r="2139" spans="1:30" ht="24.95" customHeight="1" x14ac:dyDescent="0.2">
      <c r="A2139" s="55" t="str">
        <f t="shared" si="304"/>
        <v>||||||0</v>
      </c>
      <c r="B2139" s="55" t="str">
        <f t="shared" si="305"/>
        <v>||||0</v>
      </c>
      <c r="C2139" s="61" t="str">
        <f t="shared" si="306"/>
        <v>|0</v>
      </c>
      <c r="D2139" s="31"/>
      <c r="E2139" s="31"/>
      <c r="F2139" s="75" t="str">
        <f t="shared" si="307"/>
        <v>/</v>
      </c>
      <c r="G2139" s="31"/>
      <c r="H2139" s="31"/>
      <c r="I2139" s="75" t="str">
        <f t="shared" si="308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9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10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11"/>
        <v>#N/A</v>
      </c>
      <c r="AC2139" s="3" t="e">
        <f t="shared" si="312"/>
        <v>#N/A</v>
      </c>
      <c r="AD2139" s="62"/>
    </row>
    <row r="2140" spans="1:30" ht="24.95" customHeight="1" x14ac:dyDescent="0.2">
      <c r="A2140" s="55" t="str">
        <f t="shared" si="304"/>
        <v>||||||0</v>
      </c>
      <c r="B2140" s="55" t="str">
        <f t="shared" si="305"/>
        <v>||||0</v>
      </c>
      <c r="C2140" s="61" t="str">
        <f t="shared" si="306"/>
        <v>|0</v>
      </c>
      <c r="D2140" s="31"/>
      <c r="E2140" s="31"/>
      <c r="F2140" s="75" t="str">
        <f t="shared" si="307"/>
        <v>/</v>
      </c>
      <c r="G2140" s="31"/>
      <c r="H2140" s="31"/>
      <c r="I2140" s="75" t="str">
        <f t="shared" si="308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9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10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11"/>
        <v>#N/A</v>
      </c>
      <c r="AC2140" s="3" t="e">
        <f t="shared" si="312"/>
        <v>#N/A</v>
      </c>
      <c r="AD2140" s="62"/>
    </row>
    <row r="2141" spans="1:30" ht="24.95" customHeight="1" x14ac:dyDescent="0.2">
      <c r="A2141" s="55" t="str">
        <f t="shared" si="304"/>
        <v>||||||0</v>
      </c>
      <c r="B2141" s="55" t="str">
        <f t="shared" si="305"/>
        <v>||||0</v>
      </c>
      <c r="C2141" s="61" t="str">
        <f t="shared" si="306"/>
        <v>|0</v>
      </c>
      <c r="D2141" s="31"/>
      <c r="E2141" s="31"/>
      <c r="F2141" s="75" t="str">
        <f t="shared" si="307"/>
        <v>/</v>
      </c>
      <c r="G2141" s="31"/>
      <c r="H2141" s="31"/>
      <c r="I2141" s="75" t="str">
        <f t="shared" si="308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9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10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11"/>
        <v>#N/A</v>
      </c>
      <c r="AC2141" s="3" t="e">
        <f t="shared" si="312"/>
        <v>#N/A</v>
      </c>
      <c r="AD2141" s="62"/>
    </row>
    <row r="2142" spans="1:30" ht="24.95" customHeight="1" x14ac:dyDescent="0.2">
      <c r="A2142" s="55" t="str">
        <f t="shared" si="304"/>
        <v>||||||0</v>
      </c>
      <c r="B2142" s="55" t="str">
        <f t="shared" si="305"/>
        <v>||||0</v>
      </c>
      <c r="C2142" s="61" t="str">
        <f t="shared" si="306"/>
        <v>|0</v>
      </c>
      <c r="D2142" s="31"/>
      <c r="E2142" s="31"/>
      <c r="F2142" s="75" t="str">
        <f t="shared" si="307"/>
        <v>/</v>
      </c>
      <c r="G2142" s="31"/>
      <c r="H2142" s="31"/>
      <c r="I2142" s="75" t="str">
        <f t="shared" si="308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9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10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11"/>
        <v>#N/A</v>
      </c>
      <c r="AC2142" s="3" t="e">
        <f t="shared" si="312"/>
        <v>#N/A</v>
      </c>
      <c r="AD2142" s="62"/>
    </row>
    <row r="2143" spans="1:30" ht="24.95" customHeight="1" x14ac:dyDescent="0.2">
      <c r="A2143" s="55" t="str">
        <f t="shared" si="304"/>
        <v>||||||0</v>
      </c>
      <c r="B2143" s="55" t="str">
        <f t="shared" si="305"/>
        <v>||||0</v>
      </c>
      <c r="C2143" s="61" t="str">
        <f t="shared" si="306"/>
        <v>|0</v>
      </c>
      <c r="D2143" s="31"/>
      <c r="E2143" s="31"/>
      <c r="F2143" s="75" t="str">
        <f t="shared" si="307"/>
        <v>/</v>
      </c>
      <c r="G2143" s="31"/>
      <c r="H2143" s="31"/>
      <c r="I2143" s="75" t="str">
        <f t="shared" si="308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9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10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11"/>
        <v>#N/A</v>
      </c>
      <c r="AC2143" s="3" t="e">
        <f t="shared" si="312"/>
        <v>#N/A</v>
      </c>
      <c r="AD2143" s="62"/>
    </row>
    <row r="2144" spans="1:30" ht="24.95" customHeight="1" x14ac:dyDescent="0.2">
      <c r="A2144" s="55" t="str">
        <f t="shared" si="304"/>
        <v>||||||0</v>
      </c>
      <c r="B2144" s="55" t="str">
        <f t="shared" si="305"/>
        <v>||||0</v>
      </c>
      <c r="C2144" s="61" t="str">
        <f t="shared" si="306"/>
        <v>|0</v>
      </c>
      <c r="D2144" s="31"/>
      <c r="E2144" s="31"/>
      <c r="F2144" s="75" t="str">
        <f t="shared" si="307"/>
        <v>/</v>
      </c>
      <c r="G2144" s="31"/>
      <c r="H2144" s="31"/>
      <c r="I2144" s="75" t="str">
        <f t="shared" si="308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9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10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11"/>
        <v>#N/A</v>
      </c>
      <c r="AC2144" s="3" t="e">
        <f t="shared" si="312"/>
        <v>#N/A</v>
      </c>
      <c r="AD2144" s="62"/>
    </row>
    <row r="2145" spans="1:30" ht="24.95" customHeight="1" x14ac:dyDescent="0.2">
      <c r="A2145" s="55" t="str">
        <f t="shared" si="304"/>
        <v>||||||0</v>
      </c>
      <c r="B2145" s="55" t="str">
        <f t="shared" si="305"/>
        <v>||||0</v>
      </c>
      <c r="C2145" s="61" t="str">
        <f t="shared" si="306"/>
        <v>|0</v>
      </c>
      <c r="D2145" s="31"/>
      <c r="E2145" s="31"/>
      <c r="F2145" s="75" t="str">
        <f t="shared" si="307"/>
        <v>/</v>
      </c>
      <c r="G2145" s="31"/>
      <c r="H2145" s="31"/>
      <c r="I2145" s="75" t="str">
        <f t="shared" si="308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9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10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11"/>
        <v>#N/A</v>
      </c>
      <c r="AC2145" s="3" t="e">
        <f t="shared" si="312"/>
        <v>#N/A</v>
      </c>
      <c r="AD2145" s="62"/>
    </row>
    <row r="2146" spans="1:30" ht="24.95" customHeight="1" x14ac:dyDescent="0.2">
      <c r="A2146" s="55" t="str">
        <f t="shared" si="304"/>
        <v>||||||0</v>
      </c>
      <c r="B2146" s="55" t="str">
        <f t="shared" si="305"/>
        <v>||||0</v>
      </c>
      <c r="C2146" s="61" t="str">
        <f t="shared" si="306"/>
        <v>|0</v>
      </c>
      <c r="D2146" s="31"/>
      <c r="E2146" s="31"/>
      <c r="F2146" s="75" t="str">
        <f t="shared" si="307"/>
        <v>/</v>
      </c>
      <c r="G2146" s="31"/>
      <c r="H2146" s="31"/>
      <c r="I2146" s="75" t="str">
        <f t="shared" si="308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9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10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11"/>
        <v>#N/A</v>
      </c>
      <c r="AC2146" s="3" t="e">
        <f t="shared" si="312"/>
        <v>#N/A</v>
      </c>
      <c r="AD2146" s="62"/>
    </row>
    <row r="2147" spans="1:30" ht="24.95" customHeight="1" x14ac:dyDescent="0.2">
      <c r="A2147" s="55" t="str">
        <f t="shared" si="304"/>
        <v>||||||0</v>
      </c>
      <c r="B2147" s="55" t="str">
        <f t="shared" si="305"/>
        <v>||||0</v>
      </c>
      <c r="C2147" s="61" t="str">
        <f t="shared" si="306"/>
        <v>|0</v>
      </c>
      <c r="D2147" s="31"/>
      <c r="E2147" s="31"/>
      <c r="F2147" s="75" t="str">
        <f t="shared" si="307"/>
        <v>/</v>
      </c>
      <c r="G2147" s="31"/>
      <c r="H2147" s="31"/>
      <c r="I2147" s="75" t="str">
        <f t="shared" si="308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9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10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11"/>
        <v>#N/A</v>
      </c>
      <c r="AC2147" s="3" t="e">
        <f t="shared" si="312"/>
        <v>#N/A</v>
      </c>
      <c r="AD2147" s="62"/>
    </row>
    <row r="2148" spans="1:30" ht="24.95" customHeight="1" x14ac:dyDescent="0.2">
      <c r="A2148" s="55" t="str">
        <f t="shared" si="304"/>
        <v>||||||0</v>
      </c>
      <c r="B2148" s="55" t="str">
        <f t="shared" si="305"/>
        <v>||||0</v>
      </c>
      <c r="C2148" s="61" t="str">
        <f t="shared" si="306"/>
        <v>|0</v>
      </c>
      <c r="D2148" s="31"/>
      <c r="E2148" s="31"/>
      <c r="F2148" s="75" t="str">
        <f t="shared" si="307"/>
        <v>/</v>
      </c>
      <c r="G2148" s="31"/>
      <c r="H2148" s="31"/>
      <c r="I2148" s="75" t="str">
        <f t="shared" si="308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9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10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11"/>
        <v>#N/A</v>
      </c>
      <c r="AC2148" s="3" t="e">
        <f t="shared" si="312"/>
        <v>#N/A</v>
      </c>
      <c r="AD2148" s="62"/>
    </row>
    <row r="2149" spans="1:30" ht="24.95" customHeight="1" x14ac:dyDescent="0.2">
      <c r="A2149" s="55" t="str">
        <f t="shared" si="304"/>
        <v>||||||0</v>
      </c>
      <c r="B2149" s="55" t="str">
        <f t="shared" si="305"/>
        <v>||||0</v>
      </c>
      <c r="C2149" s="61" t="str">
        <f t="shared" si="306"/>
        <v>|0</v>
      </c>
      <c r="D2149" s="31"/>
      <c r="E2149" s="31"/>
      <c r="F2149" s="75" t="str">
        <f t="shared" si="307"/>
        <v>/</v>
      </c>
      <c r="G2149" s="31"/>
      <c r="H2149" s="31"/>
      <c r="I2149" s="75" t="str">
        <f t="shared" si="308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9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10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11"/>
        <v>#N/A</v>
      </c>
      <c r="AC2149" s="3" t="e">
        <f t="shared" si="312"/>
        <v>#N/A</v>
      </c>
      <c r="AD2149" s="62"/>
    </row>
    <row r="2150" spans="1:30" ht="24.95" customHeight="1" x14ac:dyDescent="0.2">
      <c r="A2150" s="55" t="str">
        <f t="shared" si="304"/>
        <v>||||||0</v>
      </c>
      <c r="B2150" s="55" t="str">
        <f t="shared" si="305"/>
        <v>||||0</v>
      </c>
      <c r="C2150" s="61" t="str">
        <f t="shared" si="306"/>
        <v>|0</v>
      </c>
      <c r="D2150" s="31"/>
      <c r="E2150" s="31"/>
      <c r="F2150" s="75" t="str">
        <f t="shared" si="307"/>
        <v>/</v>
      </c>
      <c r="G2150" s="31"/>
      <c r="H2150" s="31"/>
      <c r="I2150" s="75" t="str">
        <f t="shared" si="308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9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10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11"/>
        <v>#N/A</v>
      </c>
      <c r="AC2150" s="3" t="e">
        <f t="shared" si="312"/>
        <v>#N/A</v>
      </c>
      <c r="AD2150" s="62"/>
    </row>
    <row r="2151" spans="1:30" ht="24.95" customHeight="1" x14ac:dyDescent="0.2">
      <c r="A2151" s="55" t="str">
        <f t="shared" si="304"/>
        <v>||||||0</v>
      </c>
      <c r="B2151" s="55" t="str">
        <f t="shared" si="305"/>
        <v>||||0</v>
      </c>
      <c r="C2151" s="61" t="str">
        <f t="shared" si="306"/>
        <v>|0</v>
      </c>
      <c r="D2151" s="31"/>
      <c r="E2151" s="31"/>
      <c r="F2151" s="75" t="str">
        <f t="shared" si="307"/>
        <v>/</v>
      </c>
      <c r="G2151" s="31"/>
      <c r="H2151" s="31"/>
      <c r="I2151" s="75" t="str">
        <f t="shared" si="308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9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10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11"/>
        <v>#N/A</v>
      </c>
      <c r="AC2151" s="3" t="e">
        <f t="shared" si="312"/>
        <v>#N/A</v>
      </c>
      <c r="AD2151" s="62"/>
    </row>
    <row r="2152" spans="1:30" ht="24.95" customHeight="1" x14ac:dyDescent="0.2">
      <c r="A2152" s="55" t="str">
        <f t="shared" si="304"/>
        <v>||||||0</v>
      </c>
      <c r="B2152" s="55" t="str">
        <f t="shared" si="305"/>
        <v>||||0</v>
      </c>
      <c r="C2152" s="61" t="str">
        <f t="shared" si="306"/>
        <v>|0</v>
      </c>
      <c r="D2152" s="31"/>
      <c r="E2152" s="31"/>
      <c r="F2152" s="75" t="str">
        <f t="shared" si="307"/>
        <v>/</v>
      </c>
      <c r="G2152" s="31"/>
      <c r="H2152" s="31"/>
      <c r="I2152" s="75" t="str">
        <f t="shared" si="308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9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10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11"/>
        <v>#N/A</v>
      </c>
      <c r="AC2152" s="3" t="e">
        <f t="shared" si="312"/>
        <v>#N/A</v>
      </c>
      <c r="AD2152" s="62"/>
    </row>
    <row r="2153" spans="1:30" ht="24.95" customHeight="1" x14ac:dyDescent="0.2">
      <c r="A2153" s="55" t="str">
        <f t="shared" si="304"/>
        <v>||||||0</v>
      </c>
      <c r="B2153" s="55" t="str">
        <f t="shared" si="305"/>
        <v>||||0</v>
      </c>
      <c r="C2153" s="61" t="str">
        <f t="shared" si="306"/>
        <v>|0</v>
      </c>
      <c r="D2153" s="31"/>
      <c r="E2153" s="31"/>
      <c r="F2153" s="75" t="str">
        <f t="shared" si="307"/>
        <v>/</v>
      </c>
      <c r="G2153" s="31"/>
      <c r="H2153" s="31"/>
      <c r="I2153" s="75" t="str">
        <f t="shared" si="308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9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10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11"/>
        <v>#N/A</v>
      </c>
      <c r="AC2153" s="3" t="e">
        <f t="shared" si="312"/>
        <v>#N/A</v>
      </c>
      <c r="AD2153" s="62"/>
    </row>
    <row r="2154" spans="1:30" ht="24.95" customHeight="1" x14ac:dyDescent="0.2">
      <c r="A2154" s="55" t="str">
        <f t="shared" si="304"/>
        <v>||||||0</v>
      </c>
      <c r="B2154" s="55" t="str">
        <f t="shared" si="305"/>
        <v>||||0</v>
      </c>
      <c r="C2154" s="61" t="str">
        <f t="shared" si="306"/>
        <v>|0</v>
      </c>
      <c r="D2154" s="31"/>
      <c r="E2154" s="31"/>
      <c r="F2154" s="75" t="str">
        <f t="shared" si="307"/>
        <v>/</v>
      </c>
      <c r="G2154" s="31"/>
      <c r="H2154" s="31"/>
      <c r="I2154" s="75" t="str">
        <f t="shared" si="308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9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10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11"/>
        <v>#N/A</v>
      </c>
      <c r="AC2154" s="3" t="e">
        <f t="shared" si="312"/>
        <v>#N/A</v>
      </c>
      <c r="AD2154" s="62"/>
    </row>
    <row r="2155" spans="1:30" ht="24.95" customHeight="1" x14ac:dyDescent="0.2">
      <c r="A2155" s="55" t="str">
        <f t="shared" si="304"/>
        <v>||||||0</v>
      </c>
      <c r="B2155" s="55" t="str">
        <f t="shared" si="305"/>
        <v>||||0</v>
      </c>
      <c r="C2155" s="61" t="str">
        <f t="shared" si="306"/>
        <v>|0</v>
      </c>
      <c r="D2155" s="31"/>
      <c r="E2155" s="31"/>
      <c r="F2155" s="75" t="str">
        <f t="shared" si="307"/>
        <v>/</v>
      </c>
      <c r="G2155" s="31"/>
      <c r="H2155" s="31"/>
      <c r="I2155" s="75" t="str">
        <f t="shared" si="308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9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10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11"/>
        <v>#N/A</v>
      </c>
      <c r="AC2155" s="3" t="e">
        <f t="shared" si="312"/>
        <v>#N/A</v>
      </c>
      <c r="AD2155" s="62"/>
    </row>
    <row r="2156" spans="1:30" ht="24.95" customHeight="1" x14ac:dyDescent="0.2">
      <c r="A2156" s="55" t="str">
        <f t="shared" si="304"/>
        <v>||||||0</v>
      </c>
      <c r="B2156" s="55" t="str">
        <f t="shared" si="305"/>
        <v>||||0</v>
      </c>
      <c r="C2156" s="61" t="str">
        <f t="shared" si="306"/>
        <v>|0</v>
      </c>
      <c r="D2156" s="31"/>
      <c r="E2156" s="31"/>
      <c r="F2156" s="75" t="str">
        <f t="shared" si="307"/>
        <v>/</v>
      </c>
      <c r="G2156" s="31"/>
      <c r="H2156" s="31"/>
      <c r="I2156" s="75" t="str">
        <f t="shared" si="308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9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10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11"/>
        <v>#N/A</v>
      </c>
      <c r="AC2156" s="3" t="e">
        <f t="shared" si="312"/>
        <v>#N/A</v>
      </c>
      <c r="AD2156" s="62"/>
    </row>
    <row r="2157" spans="1:30" ht="24.95" customHeight="1" x14ac:dyDescent="0.2">
      <c r="A2157" s="55" t="str">
        <f t="shared" si="304"/>
        <v>||||||0</v>
      </c>
      <c r="B2157" s="55" t="str">
        <f t="shared" si="305"/>
        <v>||||0</v>
      </c>
      <c r="C2157" s="61" t="str">
        <f t="shared" si="306"/>
        <v>|0</v>
      </c>
      <c r="D2157" s="31"/>
      <c r="E2157" s="31"/>
      <c r="F2157" s="75" t="str">
        <f t="shared" si="307"/>
        <v>/</v>
      </c>
      <c r="G2157" s="31"/>
      <c r="H2157" s="31"/>
      <c r="I2157" s="75" t="str">
        <f t="shared" si="308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9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10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11"/>
        <v>#N/A</v>
      </c>
      <c r="AC2157" s="3" t="e">
        <f t="shared" si="312"/>
        <v>#N/A</v>
      </c>
      <c r="AD2157" s="62"/>
    </row>
    <row r="2158" spans="1:30" ht="24.95" customHeight="1" x14ac:dyDescent="0.2">
      <c r="A2158" s="55" t="str">
        <f t="shared" si="304"/>
        <v>||||||0</v>
      </c>
      <c r="B2158" s="55" t="str">
        <f t="shared" si="305"/>
        <v>||||0</v>
      </c>
      <c r="C2158" s="61" t="str">
        <f t="shared" si="306"/>
        <v>|0</v>
      </c>
      <c r="D2158" s="31"/>
      <c r="E2158" s="31"/>
      <c r="F2158" s="75" t="str">
        <f t="shared" si="307"/>
        <v>/</v>
      </c>
      <c r="G2158" s="31"/>
      <c r="H2158" s="31"/>
      <c r="I2158" s="75" t="str">
        <f t="shared" si="308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9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10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11"/>
        <v>#N/A</v>
      </c>
      <c r="AC2158" s="3" t="e">
        <f t="shared" si="312"/>
        <v>#N/A</v>
      </c>
      <c r="AD2158" s="62"/>
    </row>
    <row r="2159" spans="1:30" ht="24.95" customHeight="1" x14ac:dyDescent="0.2">
      <c r="A2159" s="55" t="str">
        <f t="shared" si="304"/>
        <v>||||||0</v>
      </c>
      <c r="B2159" s="55" t="str">
        <f t="shared" si="305"/>
        <v>||||0</v>
      </c>
      <c r="C2159" s="61" t="str">
        <f t="shared" si="306"/>
        <v>|0</v>
      </c>
      <c r="D2159" s="31"/>
      <c r="E2159" s="31"/>
      <c r="F2159" s="75" t="str">
        <f t="shared" si="307"/>
        <v>/</v>
      </c>
      <c r="G2159" s="31"/>
      <c r="H2159" s="31"/>
      <c r="I2159" s="75" t="str">
        <f t="shared" si="308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9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10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11"/>
        <v>#N/A</v>
      </c>
      <c r="AC2159" s="3" t="e">
        <f t="shared" si="312"/>
        <v>#N/A</v>
      </c>
      <c r="AD2159" s="62"/>
    </row>
    <row r="2160" spans="1:30" ht="24.95" customHeight="1" x14ac:dyDescent="0.2">
      <c r="A2160" s="55" t="str">
        <f t="shared" si="304"/>
        <v>||||||0</v>
      </c>
      <c r="B2160" s="55" t="str">
        <f t="shared" si="305"/>
        <v>||||0</v>
      </c>
      <c r="C2160" s="61" t="str">
        <f t="shared" si="306"/>
        <v>|0</v>
      </c>
      <c r="D2160" s="31"/>
      <c r="E2160" s="31"/>
      <c r="F2160" s="75" t="str">
        <f t="shared" si="307"/>
        <v>/</v>
      </c>
      <c r="G2160" s="31"/>
      <c r="H2160" s="31"/>
      <c r="I2160" s="75" t="str">
        <f t="shared" si="308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9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10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11"/>
        <v>#N/A</v>
      </c>
      <c r="AC2160" s="3" t="e">
        <f t="shared" si="312"/>
        <v>#N/A</v>
      </c>
      <c r="AD2160" s="62"/>
    </row>
    <row r="2161" spans="1:30" ht="24.95" customHeight="1" x14ac:dyDescent="0.2">
      <c r="A2161" s="55" t="str">
        <f t="shared" si="304"/>
        <v>||||||0</v>
      </c>
      <c r="B2161" s="55" t="str">
        <f t="shared" si="305"/>
        <v>||||0</v>
      </c>
      <c r="C2161" s="61" t="str">
        <f t="shared" si="306"/>
        <v>|0</v>
      </c>
      <c r="D2161" s="31"/>
      <c r="E2161" s="31"/>
      <c r="F2161" s="75" t="str">
        <f t="shared" si="307"/>
        <v>/</v>
      </c>
      <c r="G2161" s="31"/>
      <c r="H2161" s="31"/>
      <c r="I2161" s="75" t="str">
        <f t="shared" si="308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9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10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11"/>
        <v>#N/A</v>
      </c>
      <c r="AC2161" s="3" t="e">
        <f t="shared" si="312"/>
        <v>#N/A</v>
      </c>
      <c r="AD2161" s="62"/>
    </row>
    <row r="2162" spans="1:30" ht="24.95" customHeight="1" x14ac:dyDescent="0.2">
      <c r="A2162" s="55" t="str">
        <f t="shared" si="304"/>
        <v>||||||0</v>
      </c>
      <c r="B2162" s="55" t="str">
        <f t="shared" si="305"/>
        <v>||||0</v>
      </c>
      <c r="C2162" s="61" t="str">
        <f t="shared" si="306"/>
        <v>|0</v>
      </c>
      <c r="D2162" s="31"/>
      <c r="E2162" s="31"/>
      <c r="F2162" s="75" t="str">
        <f t="shared" si="307"/>
        <v>/</v>
      </c>
      <c r="G2162" s="31"/>
      <c r="H2162" s="31"/>
      <c r="I2162" s="75" t="str">
        <f t="shared" si="308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9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10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11"/>
        <v>#N/A</v>
      </c>
      <c r="AC2162" s="3" t="e">
        <f t="shared" si="312"/>
        <v>#N/A</v>
      </c>
      <c r="AD2162" s="62"/>
    </row>
    <row r="2163" spans="1:30" ht="24.95" customHeight="1" x14ac:dyDescent="0.2">
      <c r="A2163" s="55" t="str">
        <f t="shared" si="304"/>
        <v>||||||0</v>
      </c>
      <c r="B2163" s="55" t="str">
        <f t="shared" si="305"/>
        <v>||||0</v>
      </c>
      <c r="C2163" s="61" t="str">
        <f t="shared" si="306"/>
        <v>|0</v>
      </c>
      <c r="D2163" s="31"/>
      <c r="E2163" s="31"/>
      <c r="F2163" s="75" t="str">
        <f t="shared" si="307"/>
        <v>/</v>
      </c>
      <c r="G2163" s="31"/>
      <c r="H2163" s="31"/>
      <c r="I2163" s="75" t="str">
        <f t="shared" si="308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9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10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11"/>
        <v>#N/A</v>
      </c>
      <c r="AC2163" s="3" t="e">
        <f t="shared" si="312"/>
        <v>#N/A</v>
      </c>
      <c r="AD2163" s="62"/>
    </row>
    <row r="2164" spans="1:30" ht="24.95" customHeight="1" x14ac:dyDescent="0.2">
      <c r="A2164" s="55" t="str">
        <f t="shared" si="304"/>
        <v>||||||0</v>
      </c>
      <c r="B2164" s="55" t="str">
        <f t="shared" si="305"/>
        <v>||||0</v>
      </c>
      <c r="C2164" s="61" t="str">
        <f t="shared" si="306"/>
        <v>|0</v>
      </c>
      <c r="D2164" s="31"/>
      <c r="E2164" s="31"/>
      <c r="F2164" s="75" t="str">
        <f t="shared" si="307"/>
        <v>/</v>
      </c>
      <c r="G2164" s="31"/>
      <c r="H2164" s="31"/>
      <c r="I2164" s="75" t="str">
        <f t="shared" si="308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9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10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11"/>
        <v>#N/A</v>
      </c>
      <c r="AC2164" s="3" t="e">
        <f t="shared" si="312"/>
        <v>#N/A</v>
      </c>
      <c r="AD2164" s="62"/>
    </row>
    <row r="2165" spans="1:30" ht="24.95" customHeight="1" x14ac:dyDescent="0.2">
      <c r="A2165" s="55" t="str">
        <f t="shared" si="304"/>
        <v>||||||0</v>
      </c>
      <c r="B2165" s="55" t="str">
        <f t="shared" si="305"/>
        <v>||||0</v>
      </c>
      <c r="C2165" s="61" t="str">
        <f t="shared" si="306"/>
        <v>|0</v>
      </c>
      <c r="D2165" s="31"/>
      <c r="E2165" s="31"/>
      <c r="F2165" s="75" t="str">
        <f t="shared" si="307"/>
        <v>/</v>
      </c>
      <c r="G2165" s="31"/>
      <c r="H2165" s="31"/>
      <c r="I2165" s="75" t="str">
        <f t="shared" si="308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9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10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11"/>
        <v>#N/A</v>
      </c>
      <c r="AC2165" s="3" t="e">
        <f t="shared" si="312"/>
        <v>#N/A</v>
      </c>
      <c r="AD2165" s="62"/>
    </row>
    <row r="2166" spans="1:30" ht="24.95" customHeight="1" x14ac:dyDescent="0.2">
      <c r="A2166" s="55" t="str">
        <f t="shared" si="304"/>
        <v>||||||0</v>
      </c>
      <c r="B2166" s="55" t="str">
        <f t="shared" si="305"/>
        <v>||||0</v>
      </c>
      <c r="C2166" s="61" t="str">
        <f t="shared" si="306"/>
        <v>|0</v>
      </c>
      <c r="D2166" s="31"/>
      <c r="E2166" s="31"/>
      <c r="F2166" s="75" t="str">
        <f t="shared" si="307"/>
        <v>/</v>
      </c>
      <c r="G2166" s="31"/>
      <c r="H2166" s="31"/>
      <c r="I2166" s="75" t="str">
        <f t="shared" si="308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9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10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11"/>
        <v>#N/A</v>
      </c>
      <c r="AC2166" s="3" t="e">
        <f t="shared" si="312"/>
        <v>#N/A</v>
      </c>
      <c r="AD2166" s="62"/>
    </row>
    <row r="2167" spans="1:30" ht="24.95" customHeight="1" x14ac:dyDescent="0.2">
      <c r="A2167" s="55" t="str">
        <f t="shared" si="304"/>
        <v>||||||0</v>
      </c>
      <c r="B2167" s="55" t="str">
        <f t="shared" si="305"/>
        <v>||||0</v>
      </c>
      <c r="C2167" s="61" t="str">
        <f t="shared" si="306"/>
        <v>|0</v>
      </c>
      <c r="D2167" s="31"/>
      <c r="E2167" s="31"/>
      <c r="F2167" s="75" t="str">
        <f t="shared" si="307"/>
        <v>/</v>
      </c>
      <c r="G2167" s="31"/>
      <c r="H2167" s="31"/>
      <c r="I2167" s="75" t="str">
        <f t="shared" si="308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9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10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11"/>
        <v>#N/A</v>
      </c>
      <c r="AC2167" s="3" t="e">
        <f t="shared" si="312"/>
        <v>#N/A</v>
      </c>
      <c r="AD2167" s="62"/>
    </row>
    <row r="2168" spans="1:30" ht="24.95" customHeight="1" x14ac:dyDescent="0.2">
      <c r="A2168" s="55" t="str">
        <f t="shared" si="304"/>
        <v>||||||0</v>
      </c>
      <c r="B2168" s="55" t="str">
        <f t="shared" si="305"/>
        <v>||||0</v>
      </c>
      <c r="C2168" s="61" t="str">
        <f t="shared" si="306"/>
        <v>|0</v>
      </c>
      <c r="D2168" s="31"/>
      <c r="E2168" s="31"/>
      <c r="F2168" s="75" t="str">
        <f t="shared" si="307"/>
        <v>/</v>
      </c>
      <c r="G2168" s="31"/>
      <c r="H2168" s="31"/>
      <c r="I2168" s="75" t="str">
        <f t="shared" si="308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9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10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11"/>
        <v>#N/A</v>
      </c>
      <c r="AC2168" s="3" t="e">
        <f t="shared" si="312"/>
        <v>#N/A</v>
      </c>
      <c r="AD2168" s="62"/>
    </row>
    <row r="2169" spans="1:30" ht="24.95" customHeight="1" x14ac:dyDescent="0.2">
      <c r="A2169" s="55" t="str">
        <f t="shared" si="304"/>
        <v>||||||0</v>
      </c>
      <c r="B2169" s="55" t="str">
        <f t="shared" si="305"/>
        <v>||||0</v>
      </c>
      <c r="C2169" s="61" t="str">
        <f t="shared" si="306"/>
        <v>|0</v>
      </c>
      <c r="D2169" s="31"/>
      <c r="E2169" s="31"/>
      <c r="F2169" s="75" t="str">
        <f t="shared" si="307"/>
        <v>/</v>
      </c>
      <c r="G2169" s="31"/>
      <c r="H2169" s="31"/>
      <c r="I2169" s="75" t="str">
        <f t="shared" si="308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9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10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11"/>
        <v>#N/A</v>
      </c>
      <c r="AC2169" s="3" t="e">
        <f t="shared" si="312"/>
        <v>#N/A</v>
      </c>
      <c r="AD2169" s="62"/>
    </row>
    <row r="2170" spans="1:30" ht="24.95" customHeight="1" x14ac:dyDescent="0.2">
      <c r="A2170" s="55" t="str">
        <f t="shared" si="304"/>
        <v>||||||0</v>
      </c>
      <c r="B2170" s="55" t="str">
        <f t="shared" si="305"/>
        <v>||||0</v>
      </c>
      <c r="C2170" s="61" t="str">
        <f t="shared" si="306"/>
        <v>|0</v>
      </c>
      <c r="D2170" s="31"/>
      <c r="E2170" s="31"/>
      <c r="F2170" s="75" t="str">
        <f t="shared" si="307"/>
        <v>/</v>
      </c>
      <c r="G2170" s="31"/>
      <c r="H2170" s="31"/>
      <c r="I2170" s="75" t="str">
        <f t="shared" si="308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9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10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11"/>
        <v>#N/A</v>
      </c>
      <c r="AC2170" s="3" t="e">
        <f t="shared" si="312"/>
        <v>#N/A</v>
      </c>
      <c r="AD2170" s="62"/>
    </row>
    <row r="2171" spans="1:30" ht="24.95" customHeight="1" x14ac:dyDescent="0.2">
      <c r="A2171" s="55" t="str">
        <f t="shared" si="304"/>
        <v>||||||0</v>
      </c>
      <c r="B2171" s="55" t="str">
        <f t="shared" si="305"/>
        <v>||||0</v>
      </c>
      <c r="C2171" s="61" t="str">
        <f t="shared" si="306"/>
        <v>|0</v>
      </c>
      <c r="D2171" s="31"/>
      <c r="E2171" s="31"/>
      <c r="F2171" s="75" t="str">
        <f t="shared" si="307"/>
        <v>/</v>
      </c>
      <c r="G2171" s="31"/>
      <c r="H2171" s="31"/>
      <c r="I2171" s="75" t="str">
        <f t="shared" si="308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9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10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11"/>
        <v>#N/A</v>
      </c>
      <c r="AC2171" s="3" t="e">
        <f t="shared" si="312"/>
        <v>#N/A</v>
      </c>
      <c r="AD2171" s="62"/>
    </row>
    <row r="2172" spans="1:30" ht="24.95" customHeight="1" x14ac:dyDescent="0.2">
      <c r="A2172" s="55" t="str">
        <f t="shared" si="304"/>
        <v>||||||0</v>
      </c>
      <c r="B2172" s="55" t="str">
        <f t="shared" si="305"/>
        <v>||||0</v>
      </c>
      <c r="C2172" s="61" t="str">
        <f t="shared" si="306"/>
        <v>|0</v>
      </c>
      <c r="D2172" s="31"/>
      <c r="E2172" s="31"/>
      <c r="F2172" s="75" t="str">
        <f t="shared" si="307"/>
        <v>/</v>
      </c>
      <c r="G2172" s="31"/>
      <c r="H2172" s="31"/>
      <c r="I2172" s="75" t="str">
        <f t="shared" si="308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9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10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11"/>
        <v>#N/A</v>
      </c>
      <c r="AC2172" s="3" t="e">
        <f t="shared" si="312"/>
        <v>#N/A</v>
      </c>
      <c r="AD2172" s="62"/>
    </row>
    <row r="2173" spans="1:30" ht="24.95" customHeight="1" x14ac:dyDescent="0.2">
      <c r="A2173" s="55" t="str">
        <f t="shared" si="304"/>
        <v>||||||0</v>
      </c>
      <c r="B2173" s="55" t="str">
        <f t="shared" si="305"/>
        <v>||||0</v>
      </c>
      <c r="C2173" s="61" t="str">
        <f t="shared" si="306"/>
        <v>|0</v>
      </c>
      <c r="D2173" s="31"/>
      <c r="E2173" s="31"/>
      <c r="F2173" s="75" t="str">
        <f t="shared" si="307"/>
        <v>/</v>
      </c>
      <c r="G2173" s="31"/>
      <c r="H2173" s="31"/>
      <c r="I2173" s="75" t="str">
        <f t="shared" si="308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9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10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11"/>
        <v>#N/A</v>
      </c>
      <c r="AC2173" s="3" t="e">
        <f t="shared" si="312"/>
        <v>#N/A</v>
      </c>
      <c r="AD2173" s="62"/>
    </row>
    <row r="2174" spans="1:30" ht="24.95" customHeight="1" x14ac:dyDescent="0.2">
      <c r="A2174" s="55" t="str">
        <f t="shared" si="304"/>
        <v>||||||0</v>
      </c>
      <c r="B2174" s="55" t="str">
        <f t="shared" si="305"/>
        <v>||||0</v>
      </c>
      <c r="C2174" s="61" t="str">
        <f t="shared" si="306"/>
        <v>|0</v>
      </c>
      <c r="D2174" s="31"/>
      <c r="E2174" s="31"/>
      <c r="F2174" s="75" t="str">
        <f t="shared" si="307"/>
        <v>/</v>
      </c>
      <c r="G2174" s="31"/>
      <c r="H2174" s="31"/>
      <c r="I2174" s="75" t="str">
        <f t="shared" si="308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9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10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11"/>
        <v>#N/A</v>
      </c>
      <c r="AC2174" s="3" t="e">
        <f t="shared" si="312"/>
        <v>#N/A</v>
      </c>
      <c r="AD2174" s="62"/>
    </row>
    <row r="2175" spans="1:30" ht="24.95" customHeight="1" x14ac:dyDescent="0.2">
      <c r="A2175" s="55" t="str">
        <f t="shared" si="304"/>
        <v>||||||0</v>
      </c>
      <c r="B2175" s="55" t="str">
        <f t="shared" si="305"/>
        <v>||||0</v>
      </c>
      <c r="C2175" s="61" t="str">
        <f t="shared" si="306"/>
        <v>|0</v>
      </c>
      <c r="D2175" s="31"/>
      <c r="E2175" s="31"/>
      <c r="F2175" s="75" t="str">
        <f t="shared" si="307"/>
        <v>/</v>
      </c>
      <c r="G2175" s="31"/>
      <c r="H2175" s="31"/>
      <c r="I2175" s="75" t="str">
        <f t="shared" si="308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9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10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11"/>
        <v>#N/A</v>
      </c>
      <c r="AC2175" s="3" t="e">
        <f t="shared" si="312"/>
        <v>#N/A</v>
      </c>
      <c r="AD2175" s="62"/>
    </row>
    <row r="2176" spans="1:30" ht="24.95" customHeight="1" x14ac:dyDescent="0.2">
      <c r="A2176" s="55" t="str">
        <f t="shared" si="304"/>
        <v>||||||0</v>
      </c>
      <c r="B2176" s="55" t="str">
        <f t="shared" si="305"/>
        <v>||||0</v>
      </c>
      <c r="C2176" s="61" t="str">
        <f t="shared" si="306"/>
        <v>|0</v>
      </c>
      <c r="D2176" s="31"/>
      <c r="E2176" s="31"/>
      <c r="F2176" s="75" t="str">
        <f t="shared" si="307"/>
        <v>/</v>
      </c>
      <c r="G2176" s="31"/>
      <c r="H2176" s="31"/>
      <c r="I2176" s="75" t="str">
        <f t="shared" si="308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9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10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11"/>
        <v>#N/A</v>
      </c>
      <c r="AC2176" s="3" t="e">
        <f t="shared" si="312"/>
        <v>#N/A</v>
      </c>
      <c r="AD2176" s="62"/>
    </row>
    <row r="2177" spans="1:30" ht="24.95" customHeight="1" x14ac:dyDescent="0.2">
      <c r="A2177" s="55" t="str">
        <f t="shared" si="304"/>
        <v>||||||0</v>
      </c>
      <c r="B2177" s="55" t="str">
        <f t="shared" si="305"/>
        <v>||||0</v>
      </c>
      <c r="C2177" s="61" t="str">
        <f t="shared" si="306"/>
        <v>|0</v>
      </c>
      <c r="D2177" s="31"/>
      <c r="E2177" s="31"/>
      <c r="F2177" s="75" t="str">
        <f t="shared" si="307"/>
        <v>/</v>
      </c>
      <c r="G2177" s="31"/>
      <c r="H2177" s="31"/>
      <c r="I2177" s="75" t="str">
        <f t="shared" si="308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9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10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11"/>
        <v>#N/A</v>
      </c>
      <c r="AC2177" s="3" t="e">
        <f t="shared" si="312"/>
        <v>#N/A</v>
      </c>
      <c r="AD2177" s="62"/>
    </row>
    <row r="2178" spans="1:30" ht="24.95" customHeight="1" x14ac:dyDescent="0.2">
      <c r="A2178" s="55" t="str">
        <f t="shared" si="304"/>
        <v>||||||0</v>
      </c>
      <c r="B2178" s="55" t="str">
        <f t="shared" si="305"/>
        <v>||||0</v>
      </c>
      <c r="C2178" s="61" t="str">
        <f t="shared" si="306"/>
        <v>|0</v>
      </c>
      <c r="D2178" s="31"/>
      <c r="E2178" s="31"/>
      <c r="F2178" s="75" t="str">
        <f t="shared" si="307"/>
        <v>/</v>
      </c>
      <c r="G2178" s="31"/>
      <c r="H2178" s="31"/>
      <c r="I2178" s="75" t="str">
        <f t="shared" si="308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9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10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11"/>
        <v>#N/A</v>
      </c>
      <c r="AC2178" s="3" t="e">
        <f t="shared" si="312"/>
        <v>#N/A</v>
      </c>
      <c r="AD2178" s="62"/>
    </row>
    <row r="2179" spans="1:30" ht="24.95" customHeight="1" x14ac:dyDescent="0.2">
      <c r="A2179" s="55" t="str">
        <f t="shared" si="304"/>
        <v>||||||0</v>
      </c>
      <c r="B2179" s="55" t="str">
        <f t="shared" si="305"/>
        <v>||||0</v>
      </c>
      <c r="C2179" s="61" t="str">
        <f t="shared" si="306"/>
        <v>|0</v>
      </c>
      <c r="D2179" s="31"/>
      <c r="E2179" s="31"/>
      <c r="F2179" s="75" t="str">
        <f t="shared" si="307"/>
        <v>/</v>
      </c>
      <c r="G2179" s="31"/>
      <c r="H2179" s="31"/>
      <c r="I2179" s="75" t="str">
        <f t="shared" si="308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9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10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11"/>
        <v>#N/A</v>
      </c>
      <c r="AC2179" s="3" t="e">
        <f t="shared" si="312"/>
        <v>#N/A</v>
      </c>
      <c r="AD2179" s="62"/>
    </row>
    <row r="2180" spans="1:30" ht="24.95" customHeight="1" x14ac:dyDescent="0.2">
      <c r="A2180" s="55" t="str">
        <f t="shared" si="304"/>
        <v>||||||0</v>
      </c>
      <c r="B2180" s="55" t="str">
        <f t="shared" si="305"/>
        <v>||||0</v>
      </c>
      <c r="C2180" s="61" t="str">
        <f t="shared" si="306"/>
        <v>|0</v>
      </c>
      <c r="D2180" s="31"/>
      <c r="E2180" s="31"/>
      <c r="F2180" s="75" t="str">
        <f t="shared" si="307"/>
        <v>/</v>
      </c>
      <c r="G2180" s="31"/>
      <c r="H2180" s="31"/>
      <c r="I2180" s="75" t="str">
        <f t="shared" si="308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9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10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11"/>
        <v>#N/A</v>
      </c>
      <c r="AC2180" s="3" t="e">
        <f t="shared" si="312"/>
        <v>#N/A</v>
      </c>
      <c r="AD2180" s="62"/>
    </row>
    <row r="2181" spans="1:30" ht="24.95" customHeight="1" x14ac:dyDescent="0.2">
      <c r="A2181" s="55" t="str">
        <f t="shared" ref="A2181:A2244" si="313">D2181&amp;"|"&amp;E2181&amp;"|"&amp;G2181&amp;"|"&amp;H2181&amp;"|"&amp;L2181&amp;"|"&amp;N2181&amp;"|"&amp;U2181</f>
        <v>||||||0</v>
      </c>
      <c r="B2181" s="55" t="str">
        <f t="shared" ref="B2181:B2244" si="314">D2181&amp;"|"&amp;E2181&amp;"|"&amp;G2181&amp;"|"&amp;H2181&amp;"|"&amp;X2181</f>
        <v>||||0</v>
      </c>
      <c r="C2181" s="61" t="str">
        <f t="shared" ref="C2181:C2244" si="315">E2181&amp;"|"&amp;X2181</f>
        <v>|0</v>
      </c>
      <c r="D2181" s="31"/>
      <c r="E2181" s="31"/>
      <c r="F2181" s="75" t="str">
        <f t="shared" ref="F2181:F2244" si="316">G2181&amp;"/"&amp;H2181</f>
        <v>/</v>
      </c>
      <c r="G2181" s="31"/>
      <c r="H2181" s="31"/>
      <c r="I2181" s="75" t="str">
        <f t="shared" ref="I2181:I2244" si="317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8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9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20">IF(X2181&lt;&gt;"Liquidação Cancelada",Y2181-Z2181,"Liquidação Cancelada")</f>
        <v>#N/A</v>
      </c>
      <c r="AC2181" s="3" t="e">
        <f t="shared" ref="AC2181:AC2244" si="321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13"/>
        <v>||||||0</v>
      </c>
      <c r="B2182" s="55" t="str">
        <f t="shared" si="314"/>
        <v>||||0</v>
      </c>
      <c r="C2182" s="61" t="str">
        <f t="shared" si="315"/>
        <v>|0</v>
      </c>
      <c r="D2182" s="31"/>
      <c r="E2182" s="31"/>
      <c r="F2182" s="75" t="str">
        <f t="shared" si="316"/>
        <v>/</v>
      </c>
      <c r="G2182" s="31"/>
      <c r="H2182" s="31"/>
      <c r="I2182" s="75" t="str">
        <f t="shared" si="317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8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9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20"/>
        <v>#N/A</v>
      </c>
      <c r="AC2182" s="3" t="e">
        <f t="shared" si="321"/>
        <v>#N/A</v>
      </c>
      <c r="AD2182" s="62"/>
    </row>
    <row r="2183" spans="1:30" ht="24.95" customHeight="1" x14ac:dyDescent="0.2">
      <c r="A2183" s="55" t="str">
        <f t="shared" si="313"/>
        <v>||||||0</v>
      </c>
      <c r="B2183" s="55" t="str">
        <f t="shared" si="314"/>
        <v>||||0</v>
      </c>
      <c r="C2183" s="61" t="str">
        <f t="shared" si="315"/>
        <v>|0</v>
      </c>
      <c r="D2183" s="31"/>
      <c r="E2183" s="31"/>
      <c r="F2183" s="75" t="str">
        <f t="shared" si="316"/>
        <v>/</v>
      </c>
      <c r="G2183" s="31"/>
      <c r="H2183" s="31"/>
      <c r="I2183" s="75" t="str">
        <f t="shared" si="317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8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9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20"/>
        <v>#N/A</v>
      </c>
      <c r="AC2183" s="3" t="e">
        <f t="shared" si="321"/>
        <v>#N/A</v>
      </c>
      <c r="AD2183" s="62"/>
    </row>
    <row r="2184" spans="1:30" ht="24.95" customHeight="1" x14ac:dyDescent="0.2">
      <c r="A2184" s="55" t="str">
        <f t="shared" si="313"/>
        <v>||||||0</v>
      </c>
      <c r="B2184" s="55" t="str">
        <f t="shared" si="314"/>
        <v>||||0</v>
      </c>
      <c r="C2184" s="61" t="str">
        <f t="shared" si="315"/>
        <v>|0</v>
      </c>
      <c r="D2184" s="31"/>
      <c r="E2184" s="31"/>
      <c r="F2184" s="75" t="str">
        <f t="shared" si="316"/>
        <v>/</v>
      </c>
      <c r="G2184" s="31"/>
      <c r="H2184" s="31"/>
      <c r="I2184" s="75" t="str">
        <f t="shared" si="317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8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9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20"/>
        <v>#N/A</v>
      </c>
      <c r="AC2184" s="3" t="e">
        <f t="shared" si="321"/>
        <v>#N/A</v>
      </c>
      <c r="AD2184" s="62"/>
    </row>
    <row r="2185" spans="1:30" ht="24.95" customHeight="1" x14ac:dyDescent="0.2">
      <c r="A2185" s="55" t="str">
        <f t="shared" si="313"/>
        <v>||||||0</v>
      </c>
      <c r="B2185" s="55" t="str">
        <f t="shared" si="314"/>
        <v>||||0</v>
      </c>
      <c r="C2185" s="61" t="str">
        <f t="shared" si="315"/>
        <v>|0</v>
      </c>
      <c r="D2185" s="31"/>
      <c r="E2185" s="31"/>
      <c r="F2185" s="75" t="str">
        <f t="shared" si="316"/>
        <v>/</v>
      </c>
      <c r="G2185" s="31"/>
      <c r="H2185" s="31"/>
      <c r="I2185" s="75" t="str">
        <f t="shared" si="317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8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9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20"/>
        <v>#N/A</v>
      </c>
      <c r="AC2185" s="3" t="e">
        <f t="shared" si="321"/>
        <v>#N/A</v>
      </c>
      <c r="AD2185" s="62"/>
    </row>
    <row r="2186" spans="1:30" ht="24.95" customHeight="1" x14ac:dyDescent="0.2">
      <c r="A2186" s="55" t="str">
        <f t="shared" si="313"/>
        <v>||||||0</v>
      </c>
      <c r="B2186" s="55" t="str">
        <f t="shared" si="314"/>
        <v>||||0</v>
      </c>
      <c r="C2186" s="61" t="str">
        <f t="shared" si="315"/>
        <v>|0</v>
      </c>
      <c r="D2186" s="31"/>
      <c r="E2186" s="31"/>
      <c r="F2186" s="75" t="str">
        <f t="shared" si="316"/>
        <v>/</v>
      </c>
      <c r="G2186" s="31"/>
      <c r="H2186" s="31"/>
      <c r="I2186" s="75" t="str">
        <f t="shared" si="317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8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9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20"/>
        <v>#N/A</v>
      </c>
      <c r="AC2186" s="3" t="e">
        <f t="shared" si="321"/>
        <v>#N/A</v>
      </c>
      <c r="AD2186" s="62"/>
    </row>
    <row r="2187" spans="1:30" ht="24.95" customHeight="1" x14ac:dyDescent="0.2">
      <c r="A2187" s="55" t="str">
        <f t="shared" si="313"/>
        <v>||||||0</v>
      </c>
      <c r="B2187" s="55" t="str">
        <f t="shared" si="314"/>
        <v>||||0</v>
      </c>
      <c r="C2187" s="61" t="str">
        <f t="shared" si="315"/>
        <v>|0</v>
      </c>
      <c r="D2187" s="31"/>
      <c r="E2187" s="31"/>
      <c r="F2187" s="75" t="str">
        <f t="shared" si="316"/>
        <v>/</v>
      </c>
      <c r="G2187" s="31"/>
      <c r="H2187" s="31"/>
      <c r="I2187" s="75" t="str">
        <f t="shared" si="317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8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9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20"/>
        <v>#N/A</v>
      </c>
      <c r="AC2187" s="3" t="e">
        <f t="shared" si="321"/>
        <v>#N/A</v>
      </c>
      <c r="AD2187" s="62"/>
    </row>
    <row r="2188" spans="1:30" ht="24.95" customHeight="1" x14ac:dyDescent="0.2">
      <c r="A2188" s="55" t="str">
        <f t="shared" si="313"/>
        <v>||||||0</v>
      </c>
      <c r="B2188" s="55" t="str">
        <f t="shared" si="314"/>
        <v>||||0</v>
      </c>
      <c r="C2188" s="61" t="str">
        <f t="shared" si="315"/>
        <v>|0</v>
      </c>
      <c r="D2188" s="31"/>
      <c r="E2188" s="31"/>
      <c r="F2188" s="75" t="str">
        <f t="shared" si="316"/>
        <v>/</v>
      </c>
      <c r="G2188" s="31"/>
      <c r="H2188" s="31"/>
      <c r="I2188" s="75" t="str">
        <f t="shared" si="317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8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9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20"/>
        <v>#N/A</v>
      </c>
      <c r="AC2188" s="3" t="e">
        <f t="shared" si="321"/>
        <v>#N/A</v>
      </c>
      <c r="AD2188" s="62"/>
    </row>
    <row r="2189" spans="1:30" ht="24.95" customHeight="1" x14ac:dyDescent="0.2">
      <c r="A2189" s="55" t="str">
        <f t="shared" si="313"/>
        <v>||||||0</v>
      </c>
      <c r="B2189" s="55" t="str">
        <f t="shared" si="314"/>
        <v>||||0</v>
      </c>
      <c r="C2189" s="61" t="str">
        <f t="shared" si="315"/>
        <v>|0</v>
      </c>
      <c r="D2189" s="31"/>
      <c r="E2189" s="31"/>
      <c r="F2189" s="75" t="str">
        <f t="shared" si="316"/>
        <v>/</v>
      </c>
      <c r="G2189" s="31"/>
      <c r="H2189" s="31"/>
      <c r="I2189" s="75" t="str">
        <f t="shared" si="317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8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9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20"/>
        <v>#N/A</v>
      </c>
      <c r="AC2189" s="3" t="e">
        <f t="shared" si="321"/>
        <v>#N/A</v>
      </c>
      <c r="AD2189" s="62"/>
    </row>
    <row r="2190" spans="1:30" ht="24.95" customHeight="1" x14ac:dyDescent="0.2">
      <c r="A2190" s="55" t="str">
        <f t="shared" si="313"/>
        <v>||||||0</v>
      </c>
      <c r="B2190" s="55" t="str">
        <f t="shared" si="314"/>
        <v>||||0</v>
      </c>
      <c r="C2190" s="61" t="str">
        <f t="shared" si="315"/>
        <v>|0</v>
      </c>
      <c r="D2190" s="31"/>
      <c r="E2190" s="31"/>
      <c r="F2190" s="75" t="str">
        <f t="shared" si="316"/>
        <v>/</v>
      </c>
      <c r="G2190" s="31"/>
      <c r="H2190" s="31"/>
      <c r="I2190" s="75" t="str">
        <f t="shared" si="317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8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9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20"/>
        <v>#N/A</v>
      </c>
      <c r="AC2190" s="3" t="e">
        <f t="shared" si="321"/>
        <v>#N/A</v>
      </c>
      <c r="AD2190" s="62"/>
    </row>
    <row r="2191" spans="1:30" ht="24.95" customHeight="1" x14ac:dyDescent="0.2">
      <c r="A2191" s="55" t="str">
        <f t="shared" si="313"/>
        <v>||||||0</v>
      </c>
      <c r="B2191" s="55" t="str">
        <f t="shared" si="314"/>
        <v>||||0</v>
      </c>
      <c r="C2191" s="61" t="str">
        <f t="shared" si="315"/>
        <v>|0</v>
      </c>
      <c r="D2191" s="31"/>
      <c r="E2191" s="31"/>
      <c r="F2191" s="75" t="str">
        <f t="shared" si="316"/>
        <v>/</v>
      </c>
      <c r="G2191" s="31"/>
      <c r="H2191" s="31"/>
      <c r="I2191" s="75" t="str">
        <f t="shared" si="317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8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9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20"/>
        <v>#N/A</v>
      </c>
      <c r="AC2191" s="3" t="e">
        <f t="shared" si="321"/>
        <v>#N/A</v>
      </c>
      <c r="AD2191" s="62"/>
    </row>
    <row r="2192" spans="1:30" ht="24.95" customHeight="1" x14ac:dyDescent="0.2">
      <c r="A2192" s="55" t="str">
        <f t="shared" si="313"/>
        <v>||||||0</v>
      </c>
      <c r="B2192" s="55" t="str">
        <f t="shared" si="314"/>
        <v>||||0</v>
      </c>
      <c r="C2192" s="61" t="str">
        <f t="shared" si="315"/>
        <v>|0</v>
      </c>
      <c r="D2192" s="31"/>
      <c r="E2192" s="31"/>
      <c r="F2192" s="75" t="str">
        <f t="shared" si="316"/>
        <v>/</v>
      </c>
      <c r="G2192" s="31"/>
      <c r="H2192" s="31"/>
      <c r="I2192" s="75" t="str">
        <f t="shared" si="317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8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9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20"/>
        <v>#N/A</v>
      </c>
      <c r="AC2192" s="3" t="e">
        <f t="shared" si="321"/>
        <v>#N/A</v>
      </c>
      <c r="AD2192" s="62"/>
    </row>
    <row r="2193" spans="1:30" ht="24.95" customHeight="1" x14ac:dyDescent="0.2">
      <c r="A2193" s="55" t="str">
        <f t="shared" si="313"/>
        <v>||||||0</v>
      </c>
      <c r="B2193" s="55" t="str">
        <f t="shared" si="314"/>
        <v>||||0</v>
      </c>
      <c r="C2193" s="61" t="str">
        <f t="shared" si="315"/>
        <v>|0</v>
      </c>
      <c r="D2193" s="31"/>
      <c r="E2193" s="31"/>
      <c r="F2193" s="75" t="str">
        <f t="shared" si="316"/>
        <v>/</v>
      </c>
      <c r="G2193" s="31"/>
      <c r="H2193" s="31"/>
      <c r="I2193" s="75" t="str">
        <f t="shared" si="317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8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9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20"/>
        <v>#N/A</v>
      </c>
      <c r="AC2193" s="3" t="e">
        <f t="shared" si="321"/>
        <v>#N/A</v>
      </c>
      <c r="AD2193" s="62"/>
    </row>
    <row r="2194" spans="1:30" ht="24.95" customHeight="1" x14ac:dyDescent="0.2">
      <c r="A2194" s="55" t="str">
        <f t="shared" si="313"/>
        <v>||||||0</v>
      </c>
      <c r="B2194" s="55" t="str">
        <f t="shared" si="314"/>
        <v>||||0</v>
      </c>
      <c r="C2194" s="61" t="str">
        <f t="shared" si="315"/>
        <v>|0</v>
      </c>
      <c r="D2194" s="31"/>
      <c r="E2194" s="31"/>
      <c r="F2194" s="75" t="str">
        <f t="shared" si="316"/>
        <v>/</v>
      </c>
      <c r="G2194" s="31"/>
      <c r="H2194" s="31"/>
      <c r="I2194" s="75" t="str">
        <f t="shared" si="317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8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9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20"/>
        <v>#N/A</v>
      </c>
      <c r="AC2194" s="3" t="e">
        <f t="shared" si="321"/>
        <v>#N/A</v>
      </c>
      <c r="AD2194" s="62"/>
    </row>
    <row r="2195" spans="1:30" ht="24.95" customHeight="1" x14ac:dyDescent="0.2">
      <c r="A2195" s="55" t="str">
        <f t="shared" si="313"/>
        <v>||||||0</v>
      </c>
      <c r="B2195" s="55" t="str">
        <f t="shared" si="314"/>
        <v>||||0</v>
      </c>
      <c r="C2195" s="61" t="str">
        <f t="shared" si="315"/>
        <v>|0</v>
      </c>
      <c r="D2195" s="31"/>
      <c r="E2195" s="31"/>
      <c r="F2195" s="75" t="str">
        <f t="shared" si="316"/>
        <v>/</v>
      </c>
      <c r="G2195" s="31"/>
      <c r="H2195" s="31"/>
      <c r="I2195" s="75" t="str">
        <f t="shared" si="317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8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9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20"/>
        <v>#N/A</v>
      </c>
      <c r="AC2195" s="3" t="e">
        <f t="shared" si="321"/>
        <v>#N/A</v>
      </c>
      <c r="AD2195" s="62"/>
    </row>
    <row r="2196" spans="1:30" ht="24.95" customHeight="1" x14ac:dyDescent="0.2">
      <c r="A2196" s="55" t="str">
        <f t="shared" si="313"/>
        <v>||||||0</v>
      </c>
      <c r="B2196" s="55" t="str">
        <f t="shared" si="314"/>
        <v>||||0</v>
      </c>
      <c r="C2196" s="61" t="str">
        <f t="shared" si="315"/>
        <v>|0</v>
      </c>
      <c r="D2196" s="31"/>
      <c r="E2196" s="31"/>
      <c r="F2196" s="75" t="str">
        <f t="shared" si="316"/>
        <v>/</v>
      </c>
      <c r="G2196" s="31"/>
      <c r="H2196" s="31"/>
      <c r="I2196" s="75" t="str">
        <f t="shared" si="317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8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9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20"/>
        <v>#N/A</v>
      </c>
      <c r="AC2196" s="3" t="e">
        <f t="shared" si="321"/>
        <v>#N/A</v>
      </c>
      <c r="AD2196" s="62"/>
    </row>
    <row r="2197" spans="1:30" ht="24.95" customHeight="1" x14ac:dyDescent="0.2">
      <c r="A2197" s="55" t="str">
        <f t="shared" si="313"/>
        <v>||||||0</v>
      </c>
      <c r="B2197" s="55" t="str">
        <f t="shared" si="314"/>
        <v>||||0</v>
      </c>
      <c r="C2197" s="61" t="str">
        <f t="shared" si="315"/>
        <v>|0</v>
      </c>
      <c r="D2197" s="31"/>
      <c r="E2197" s="31"/>
      <c r="F2197" s="75" t="str">
        <f t="shared" si="316"/>
        <v>/</v>
      </c>
      <c r="G2197" s="31"/>
      <c r="H2197" s="31"/>
      <c r="I2197" s="75" t="str">
        <f t="shared" si="317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8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9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20"/>
        <v>#N/A</v>
      </c>
      <c r="AC2197" s="3" t="e">
        <f t="shared" si="321"/>
        <v>#N/A</v>
      </c>
      <c r="AD2197" s="62"/>
    </row>
    <row r="2198" spans="1:30" ht="24.95" customHeight="1" x14ac:dyDescent="0.2">
      <c r="A2198" s="55" t="str">
        <f t="shared" si="313"/>
        <v>||||||0</v>
      </c>
      <c r="B2198" s="55" t="str">
        <f t="shared" si="314"/>
        <v>||||0</v>
      </c>
      <c r="C2198" s="61" t="str">
        <f t="shared" si="315"/>
        <v>|0</v>
      </c>
      <c r="D2198" s="31"/>
      <c r="E2198" s="31"/>
      <c r="F2198" s="75" t="str">
        <f t="shared" si="316"/>
        <v>/</v>
      </c>
      <c r="G2198" s="31"/>
      <c r="H2198" s="31"/>
      <c r="I2198" s="75" t="str">
        <f t="shared" si="317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8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9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20"/>
        <v>#N/A</v>
      </c>
      <c r="AC2198" s="3" t="e">
        <f t="shared" si="321"/>
        <v>#N/A</v>
      </c>
      <c r="AD2198" s="62"/>
    </row>
    <row r="2199" spans="1:30" ht="24.95" customHeight="1" x14ac:dyDescent="0.2">
      <c r="A2199" s="55" t="str">
        <f t="shared" si="313"/>
        <v>||||||0</v>
      </c>
      <c r="B2199" s="55" t="str">
        <f t="shared" si="314"/>
        <v>||||0</v>
      </c>
      <c r="C2199" s="61" t="str">
        <f t="shared" si="315"/>
        <v>|0</v>
      </c>
      <c r="D2199" s="31"/>
      <c r="E2199" s="31"/>
      <c r="F2199" s="75" t="str">
        <f t="shared" si="316"/>
        <v>/</v>
      </c>
      <c r="G2199" s="31"/>
      <c r="H2199" s="31"/>
      <c r="I2199" s="75" t="str">
        <f t="shared" si="317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8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9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20"/>
        <v>#N/A</v>
      </c>
      <c r="AC2199" s="3" t="e">
        <f t="shared" si="321"/>
        <v>#N/A</v>
      </c>
      <c r="AD2199" s="62"/>
    </row>
    <row r="2200" spans="1:30" ht="24.95" customHeight="1" x14ac:dyDescent="0.2">
      <c r="A2200" s="55" t="str">
        <f t="shared" si="313"/>
        <v>||||||0</v>
      </c>
      <c r="B2200" s="55" t="str">
        <f t="shared" si="314"/>
        <v>||||0</v>
      </c>
      <c r="C2200" s="61" t="str">
        <f t="shared" si="315"/>
        <v>|0</v>
      </c>
      <c r="D2200" s="31"/>
      <c r="E2200" s="31"/>
      <c r="F2200" s="75" t="str">
        <f t="shared" si="316"/>
        <v>/</v>
      </c>
      <c r="G2200" s="31"/>
      <c r="H2200" s="31"/>
      <c r="I2200" s="75" t="str">
        <f t="shared" si="317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8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9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20"/>
        <v>#N/A</v>
      </c>
      <c r="AC2200" s="3" t="e">
        <f t="shared" si="321"/>
        <v>#N/A</v>
      </c>
      <c r="AD2200" s="62"/>
    </row>
    <row r="2201" spans="1:30" ht="24.95" customHeight="1" x14ac:dyDescent="0.2">
      <c r="A2201" s="55" t="str">
        <f t="shared" si="313"/>
        <v>||||||0</v>
      </c>
      <c r="B2201" s="55" t="str">
        <f t="shared" si="314"/>
        <v>||||0</v>
      </c>
      <c r="C2201" s="61" t="str">
        <f t="shared" si="315"/>
        <v>|0</v>
      </c>
      <c r="D2201" s="31"/>
      <c r="E2201" s="31"/>
      <c r="F2201" s="75" t="str">
        <f t="shared" si="316"/>
        <v>/</v>
      </c>
      <c r="G2201" s="31"/>
      <c r="H2201" s="31"/>
      <c r="I2201" s="75" t="str">
        <f t="shared" si="317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8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9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20"/>
        <v>#N/A</v>
      </c>
      <c r="AC2201" s="3" t="e">
        <f t="shared" si="321"/>
        <v>#N/A</v>
      </c>
      <c r="AD2201" s="62"/>
    </row>
    <row r="2202" spans="1:30" ht="24.95" customHeight="1" x14ac:dyDescent="0.2">
      <c r="A2202" s="55" t="str">
        <f t="shared" si="313"/>
        <v>||||||0</v>
      </c>
      <c r="B2202" s="55" t="str">
        <f t="shared" si="314"/>
        <v>||||0</v>
      </c>
      <c r="C2202" s="61" t="str">
        <f t="shared" si="315"/>
        <v>|0</v>
      </c>
      <c r="D2202" s="31"/>
      <c r="E2202" s="31"/>
      <c r="F2202" s="75" t="str">
        <f t="shared" si="316"/>
        <v>/</v>
      </c>
      <c r="G2202" s="31"/>
      <c r="H2202" s="31"/>
      <c r="I2202" s="75" t="str">
        <f t="shared" si="317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8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9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20"/>
        <v>#N/A</v>
      </c>
      <c r="AC2202" s="3" t="e">
        <f t="shared" si="321"/>
        <v>#N/A</v>
      </c>
      <c r="AD2202" s="62"/>
    </row>
    <row r="2203" spans="1:30" ht="24.95" customHeight="1" x14ac:dyDescent="0.2">
      <c r="A2203" s="55" t="str">
        <f t="shared" si="313"/>
        <v>||||||0</v>
      </c>
      <c r="B2203" s="55" t="str">
        <f t="shared" si="314"/>
        <v>||||0</v>
      </c>
      <c r="C2203" s="61" t="str">
        <f t="shared" si="315"/>
        <v>|0</v>
      </c>
      <c r="D2203" s="31"/>
      <c r="E2203" s="31"/>
      <c r="F2203" s="75" t="str">
        <f t="shared" si="316"/>
        <v>/</v>
      </c>
      <c r="G2203" s="31"/>
      <c r="H2203" s="31"/>
      <c r="I2203" s="75" t="str">
        <f t="shared" si="317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8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9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20"/>
        <v>#N/A</v>
      </c>
      <c r="AC2203" s="3" t="e">
        <f t="shared" si="321"/>
        <v>#N/A</v>
      </c>
      <c r="AD2203" s="62"/>
    </row>
    <row r="2204" spans="1:30" ht="24.95" customHeight="1" x14ac:dyDescent="0.2">
      <c r="A2204" s="55" t="str">
        <f t="shared" si="313"/>
        <v>||||||0</v>
      </c>
      <c r="B2204" s="55" t="str">
        <f t="shared" si="314"/>
        <v>||||0</v>
      </c>
      <c r="C2204" s="61" t="str">
        <f t="shared" si="315"/>
        <v>|0</v>
      </c>
      <c r="D2204" s="31"/>
      <c r="E2204" s="31"/>
      <c r="F2204" s="75" t="str">
        <f t="shared" si="316"/>
        <v>/</v>
      </c>
      <c r="G2204" s="31"/>
      <c r="H2204" s="31"/>
      <c r="I2204" s="75" t="str">
        <f t="shared" si="317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8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9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20"/>
        <v>#N/A</v>
      </c>
      <c r="AC2204" s="3" t="e">
        <f t="shared" si="321"/>
        <v>#N/A</v>
      </c>
      <c r="AD2204" s="62"/>
    </row>
    <row r="2205" spans="1:30" ht="24.95" customHeight="1" x14ac:dyDescent="0.2">
      <c r="A2205" s="55" t="str">
        <f t="shared" si="313"/>
        <v>||||||0</v>
      </c>
      <c r="B2205" s="55" t="str">
        <f t="shared" si="314"/>
        <v>||||0</v>
      </c>
      <c r="C2205" s="61" t="str">
        <f t="shared" si="315"/>
        <v>|0</v>
      </c>
      <c r="D2205" s="31"/>
      <c r="E2205" s="31"/>
      <c r="F2205" s="75" t="str">
        <f t="shared" si="316"/>
        <v>/</v>
      </c>
      <c r="G2205" s="31"/>
      <c r="H2205" s="31"/>
      <c r="I2205" s="75" t="str">
        <f t="shared" si="317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8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9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20"/>
        <v>#N/A</v>
      </c>
      <c r="AC2205" s="3" t="e">
        <f t="shared" si="321"/>
        <v>#N/A</v>
      </c>
      <c r="AD2205" s="62"/>
    </row>
    <row r="2206" spans="1:30" ht="24.95" customHeight="1" x14ac:dyDescent="0.2">
      <c r="A2206" s="55" t="str">
        <f t="shared" si="313"/>
        <v>||||||0</v>
      </c>
      <c r="B2206" s="55" t="str">
        <f t="shared" si="314"/>
        <v>||||0</v>
      </c>
      <c r="C2206" s="61" t="str">
        <f t="shared" si="315"/>
        <v>|0</v>
      </c>
      <c r="D2206" s="31"/>
      <c r="E2206" s="31"/>
      <c r="F2206" s="75" t="str">
        <f t="shared" si="316"/>
        <v>/</v>
      </c>
      <c r="G2206" s="31"/>
      <c r="H2206" s="31"/>
      <c r="I2206" s="75" t="str">
        <f t="shared" si="317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8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9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20"/>
        <v>#N/A</v>
      </c>
      <c r="AC2206" s="3" t="e">
        <f t="shared" si="321"/>
        <v>#N/A</v>
      </c>
      <c r="AD2206" s="62"/>
    </row>
    <row r="2207" spans="1:30" ht="24.95" customHeight="1" x14ac:dyDescent="0.2">
      <c r="A2207" s="55" t="str">
        <f t="shared" si="313"/>
        <v>||||||0</v>
      </c>
      <c r="B2207" s="55" t="str">
        <f t="shared" si="314"/>
        <v>||||0</v>
      </c>
      <c r="C2207" s="61" t="str">
        <f t="shared" si="315"/>
        <v>|0</v>
      </c>
      <c r="D2207" s="31"/>
      <c r="E2207" s="31"/>
      <c r="F2207" s="75" t="str">
        <f t="shared" si="316"/>
        <v>/</v>
      </c>
      <c r="G2207" s="31"/>
      <c r="H2207" s="31"/>
      <c r="I2207" s="75" t="str">
        <f t="shared" si="317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8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9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20"/>
        <v>#N/A</v>
      </c>
      <c r="AC2207" s="3" t="e">
        <f t="shared" si="321"/>
        <v>#N/A</v>
      </c>
      <c r="AD2207" s="62"/>
    </row>
    <row r="2208" spans="1:30" ht="24.95" customHeight="1" x14ac:dyDescent="0.2">
      <c r="A2208" s="55" t="str">
        <f t="shared" si="313"/>
        <v>||||||0</v>
      </c>
      <c r="B2208" s="55" t="str">
        <f t="shared" si="314"/>
        <v>||||0</v>
      </c>
      <c r="C2208" s="61" t="str">
        <f t="shared" si="315"/>
        <v>|0</v>
      </c>
      <c r="D2208" s="31"/>
      <c r="E2208" s="31"/>
      <c r="F2208" s="75" t="str">
        <f t="shared" si="316"/>
        <v>/</v>
      </c>
      <c r="G2208" s="31"/>
      <c r="H2208" s="31"/>
      <c r="I2208" s="75" t="str">
        <f t="shared" si="317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8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9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20"/>
        <v>#N/A</v>
      </c>
      <c r="AC2208" s="3" t="e">
        <f t="shared" si="321"/>
        <v>#N/A</v>
      </c>
      <c r="AD2208" s="62"/>
    </row>
    <row r="2209" spans="1:30" ht="24.95" customHeight="1" x14ac:dyDescent="0.2">
      <c r="A2209" s="55" t="str">
        <f t="shared" si="313"/>
        <v>||||||0</v>
      </c>
      <c r="B2209" s="55" t="str">
        <f t="shared" si="314"/>
        <v>||||0</v>
      </c>
      <c r="C2209" s="61" t="str">
        <f t="shared" si="315"/>
        <v>|0</v>
      </c>
      <c r="D2209" s="31"/>
      <c r="E2209" s="31"/>
      <c r="F2209" s="75" t="str">
        <f t="shared" si="316"/>
        <v>/</v>
      </c>
      <c r="G2209" s="31"/>
      <c r="H2209" s="31"/>
      <c r="I2209" s="75" t="str">
        <f t="shared" si="317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8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9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20"/>
        <v>#N/A</v>
      </c>
      <c r="AC2209" s="3" t="e">
        <f t="shared" si="321"/>
        <v>#N/A</v>
      </c>
      <c r="AD2209" s="62"/>
    </row>
    <row r="2210" spans="1:30" ht="24.95" customHeight="1" x14ac:dyDescent="0.2">
      <c r="A2210" s="55" t="str">
        <f t="shared" si="313"/>
        <v>||||||0</v>
      </c>
      <c r="B2210" s="55" t="str">
        <f t="shared" si="314"/>
        <v>||||0</v>
      </c>
      <c r="C2210" s="61" t="str">
        <f t="shared" si="315"/>
        <v>|0</v>
      </c>
      <c r="D2210" s="31"/>
      <c r="E2210" s="31"/>
      <c r="F2210" s="75" t="str">
        <f t="shared" si="316"/>
        <v>/</v>
      </c>
      <c r="G2210" s="31"/>
      <c r="H2210" s="31"/>
      <c r="I2210" s="75" t="str">
        <f t="shared" si="317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8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9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20"/>
        <v>#N/A</v>
      </c>
      <c r="AC2210" s="3" t="e">
        <f t="shared" si="321"/>
        <v>#N/A</v>
      </c>
      <c r="AD2210" s="62"/>
    </row>
    <row r="2211" spans="1:30" ht="24.95" customHeight="1" x14ac:dyDescent="0.2">
      <c r="A2211" s="55" t="str">
        <f t="shared" si="313"/>
        <v>||||||0</v>
      </c>
      <c r="B2211" s="55" t="str">
        <f t="shared" si="314"/>
        <v>||||0</v>
      </c>
      <c r="C2211" s="61" t="str">
        <f t="shared" si="315"/>
        <v>|0</v>
      </c>
      <c r="D2211" s="31"/>
      <c r="E2211" s="31"/>
      <c r="F2211" s="75" t="str">
        <f t="shared" si="316"/>
        <v>/</v>
      </c>
      <c r="G2211" s="31"/>
      <c r="H2211" s="31"/>
      <c r="I2211" s="75" t="str">
        <f t="shared" si="317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8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9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20"/>
        <v>#N/A</v>
      </c>
      <c r="AC2211" s="3" t="e">
        <f t="shared" si="321"/>
        <v>#N/A</v>
      </c>
      <c r="AD2211" s="62"/>
    </row>
    <row r="2212" spans="1:30" ht="24.95" customHeight="1" x14ac:dyDescent="0.2">
      <c r="A2212" s="55" t="str">
        <f t="shared" si="313"/>
        <v>||||||0</v>
      </c>
      <c r="B2212" s="55" t="str">
        <f t="shared" si="314"/>
        <v>||||0</v>
      </c>
      <c r="C2212" s="61" t="str">
        <f t="shared" si="315"/>
        <v>|0</v>
      </c>
      <c r="D2212" s="31"/>
      <c r="E2212" s="31"/>
      <c r="F2212" s="75" t="str">
        <f t="shared" si="316"/>
        <v>/</v>
      </c>
      <c r="G2212" s="31"/>
      <c r="H2212" s="31"/>
      <c r="I2212" s="75" t="str">
        <f t="shared" si="317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8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9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20"/>
        <v>#N/A</v>
      </c>
      <c r="AC2212" s="3" t="e">
        <f t="shared" si="321"/>
        <v>#N/A</v>
      </c>
      <c r="AD2212" s="62"/>
    </row>
    <row r="2213" spans="1:30" ht="24.95" customHeight="1" x14ac:dyDescent="0.2">
      <c r="A2213" s="55" t="str">
        <f t="shared" si="313"/>
        <v>||||||0</v>
      </c>
      <c r="B2213" s="55" t="str">
        <f t="shared" si="314"/>
        <v>||||0</v>
      </c>
      <c r="C2213" s="61" t="str">
        <f t="shared" si="315"/>
        <v>|0</v>
      </c>
      <c r="D2213" s="31"/>
      <c r="E2213" s="31"/>
      <c r="F2213" s="75" t="str">
        <f t="shared" si="316"/>
        <v>/</v>
      </c>
      <c r="G2213" s="31"/>
      <c r="H2213" s="31"/>
      <c r="I2213" s="75" t="str">
        <f t="shared" si="317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8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9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20"/>
        <v>#N/A</v>
      </c>
      <c r="AC2213" s="3" t="e">
        <f t="shared" si="321"/>
        <v>#N/A</v>
      </c>
      <c r="AD2213" s="62"/>
    </row>
    <row r="2214" spans="1:30" ht="24.95" customHeight="1" x14ac:dyDescent="0.2">
      <c r="A2214" s="55" t="str">
        <f t="shared" si="313"/>
        <v>||||||0</v>
      </c>
      <c r="B2214" s="55" t="str">
        <f t="shared" si="314"/>
        <v>||||0</v>
      </c>
      <c r="C2214" s="61" t="str">
        <f t="shared" si="315"/>
        <v>|0</v>
      </c>
      <c r="D2214" s="31"/>
      <c r="E2214" s="31"/>
      <c r="F2214" s="75" t="str">
        <f t="shared" si="316"/>
        <v>/</v>
      </c>
      <c r="G2214" s="31"/>
      <c r="H2214" s="31"/>
      <c r="I2214" s="75" t="str">
        <f t="shared" si="317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8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9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20"/>
        <v>#N/A</v>
      </c>
      <c r="AC2214" s="3" t="e">
        <f t="shared" si="321"/>
        <v>#N/A</v>
      </c>
      <c r="AD2214" s="62"/>
    </row>
    <row r="2215" spans="1:30" ht="24.95" customHeight="1" x14ac:dyDescent="0.2">
      <c r="A2215" s="55" t="str">
        <f t="shared" si="313"/>
        <v>||||||0</v>
      </c>
      <c r="B2215" s="55" t="str">
        <f t="shared" si="314"/>
        <v>||||0</v>
      </c>
      <c r="C2215" s="61" t="str">
        <f t="shared" si="315"/>
        <v>|0</v>
      </c>
      <c r="D2215" s="31"/>
      <c r="E2215" s="31"/>
      <c r="F2215" s="75" t="str">
        <f t="shared" si="316"/>
        <v>/</v>
      </c>
      <c r="G2215" s="31"/>
      <c r="H2215" s="31"/>
      <c r="I2215" s="75" t="str">
        <f t="shared" si="317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8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9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20"/>
        <v>#N/A</v>
      </c>
      <c r="AC2215" s="3" t="e">
        <f t="shared" si="321"/>
        <v>#N/A</v>
      </c>
      <c r="AD2215" s="62"/>
    </row>
    <row r="2216" spans="1:30" ht="24.95" customHeight="1" x14ac:dyDescent="0.2">
      <c r="A2216" s="55" t="str">
        <f t="shared" si="313"/>
        <v>||||||0</v>
      </c>
      <c r="B2216" s="55" t="str">
        <f t="shared" si="314"/>
        <v>||||0</v>
      </c>
      <c r="C2216" s="61" t="str">
        <f t="shared" si="315"/>
        <v>|0</v>
      </c>
      <c r="D2216" s="31"/>
      <c r="E2216" s="31"/>
      <c r="F2216" s="75" t="str">
        <f t="shared" si="316"/>
        <v>/</v>
      </c>
      <c r="G2216" s="31"/>
      <c r="H2216" s="31"/>
      <c r="I2216" s="75" t="str">
        <f t="shared" si="317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8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9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20"/>
        <v>#N/A</v>
      </c>
      <c r="AC2216" s="3" t="e">
        <f t="shared" si="321"/>
        <v>#N/A</v>
      </c>
      <c r="AD2216" s="62"/>
    </row>
    <row r="2217" spans="1:30" ht="24.95" customHeight="1" x14ac:dyDescent="0.2">
      <c r="A2217" s="55" t="str">
        <f t="shared" si="313"/>
        <v>||||||0</v>
      </c>
      <c r="B2217" s="55" t="str">
        <f t="shared" si="314"/>
        <v>||||0</v>
      </c>
      <c r="C2217" s="61" t="str">
        <f t="shared" si="315"/>
        <v>|0</v>
      </c>
      <c r="D2217" s="31"/>
      <c r="E2217" s="31"/>
      <c r="F2217" s="75" t="str">
        <f t="shared" si="316"/>
        <v>/</v>
      </c>
      <c r="G2217" s="31"/>
      <c r="H2217" s="31"/>
      <c r="I2217" s="75" t="str">
        <f t="shared" si="317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8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9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20"/>
        <v>#N/A</v>
      </c>
      <c r="AC2217" s="3" t="e">
        <f t="shared" si="321"/>
        <v>#N/A</v>
      </c>
      <c r="AD2217" s="62"/>
    </row>
    <row r="2218" spans="1:30" ht="24.95" customHeight="1" x14ac:dyDescent="0.2">
      <c r="A2218" s="55" t="str">
        <f t="shared" si="313"/>
        <v>||||||0</v>
      </c>
      <c r="B2218" s="55" t="str">
        <f t="shared" si="314"/>
        <v>||||0</v>
      </c>
      <c r="C2218" s="61" t="str">
        <f t="shared" si="315"/>
        <v>|0</v>
      </c>
      <c r="D2218" s="31"/>
      <c r="E2218" s="31"/>
      <c r="F2218" s="75" t="str">
        <f t="shared" si="316"/>
        <v>/</v>
      </c>
      <c r="G2218" s="31"/>
      <c r="H2218" s="31"/>
      <c r="I2218" s="75" t="str">
        <f t="shared" si="317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8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9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20"/>
        <v>#N/A</v>
      </c>
      <c r="AC2218" s="3" t="e">
        <f t="shared" si="321"/>
        <v>#N/A</v>
      </c>
      <c r="AD2218" s="62"/>
    </row>
    <row r="2219" spans="1:30" ht="24.95" customHeight="1" x14ac:dyDescent="0.2">
      <c r="A2219" s="55" t="str">
        <f t="shared" si="313"/>
        <v>||||||0</v>
      </c>
      <c r="B2219" s="55" t="str">
        <f t="shared" si="314"/>
        <v>||||0</v>
      </c>
      <c r="C2219" s="61" t="str">
        <f t="shared" si="315"/>
        <v>|0</v>
      </c>
      <c r="D2219" s="31"/>
      <c r="E2219" s="31"/>
      <c r="F2219" s="75" t="str">
        <f t="shared" si="316"/>
        <v>/</v>
      </c>
      <c r="G2219" s="31"/>
      <c r="H2219" s="31"/>
      <c r="I2219" s="75" t="str">
        <f t="shared" si="317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8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9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20"/>
        <v>#N/A</v>
      </c>
      <c r="AC2219" s="3" t="e">
        <f t="shared" si="321"/>
        <v>#N/A</v>
      </c>
      <c r="AD2219" s="62"/>
    </row>
    <row r="2220" spans="1:30" ht="24.95" customHeight="1" x14ac:dyDescent="0.2">
      <c r="A2220" s="55" t="str">
        <f t="shared" si="313"/>
        <v>||||||0</v>
      </c>
      <c r="B2220" s="55" t="str">
        <f t="shared" si="314"/>
        <v>||||0</v>
      </c>
      <c r="C2220" s="61" t="str">
        <f t="shared" si="315"/>
        <v>|0</v>
      </c>
      <c r="D2220" s="31"/>
      <c r="E2220" s="31"/>
      <c r="F2220" s="75" t="str">
        <f t="shared" si="316"/>
        <v>/</v>
      </c>
      <c r="G2220" s="31"/>
      <c r="H2220" s="31"/>
      <c r="I2220" s="75" t="str">
        <f t="shared" si="317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8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9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20"/>
        <v>#N/A</v>
      </c>
      <c r="AC2220" s="3" t="e">
        <f t="shared" si="321"/>
        <v>#N/A</v>
      </c>
      <c r="AD2220" s="62"/>
    </row>
    <row r="2221" spans="1:30" ht="24.95" customHeight="1" x14ac:dyDescent="0.2">
      <c r="A2221" s="55" t="str">
        <f t="shared" si="313"/>
        <v>||||||0</v>
      </c>
      <c r="B2221" s="55" t="str">
        <f t="shared" si="314"/>
        <v>||||0</v>
      </c>
      <c r="C2221" s="61" t="str">
        <f t="shared" si="315"/>
        <v>|0</v>
      </c>
      <c r="D2221" s="31"/>
      <c r="E2221" s="31"/>
      <c r="F2221" s="75" t="str">
        <f t="shared" si="316"/>
        <v>/</v>
      </c>
      <c r="G2221" s="31"/>
      <c r="H2221" s="31"/>
      <c r="I2221" s="75" t="str">
        <f t="shared" si="317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8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9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20"/>
        <v>#N/A</v>
      </c>
      <c r="AC2221" s="3" t="e">
        <f t="shared" si="321"/>
        <v>#N/A</v>
      </c>
      <c r="AD2221" s="62"/>
    </row>
    <row r="2222" spans="1:30" ht="24.95" customHeight="1" x14ac:dyDescent="0.2">
      <c r="A2222" s="55" t="str">
        <f t="shared" si="313"/>
        <v>||||||0</v>
      </c>
      <c r="B2222" s="55" t="str">
        <f t="shared" si="314"/>
        <v>||||0</v>
      </c>
      <c r="C2222" s="61" t="str">
        <f t="shared" si="315"/>
        <v>|0</v>
      </c>
      <c r="D2222" s="31"/>
      <c r="E2222" s="31"/>
      <c r="F2222" s="75" t="str">
        <f t="shared" si="316"/>
        <v>/</v>
      </c>
      <c r="G2222" s="31"/>
      <c r="H2222" s="31"/>
      <c r="I2222" s="75" t="str">
        <f t="shared" si="317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8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9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20"/>
        <v>#N/A</v>
      </c>
      <c r="AC2222" s="3" t="e">
        <f t="shared" si="321"/>
        <v>#N/A</v>
      </c>
      <c r="AD2222" s="62"/>
    </row>
    <row r="2223" spans="1:30" ht="24.95" customHeight="1" x14ac:dyDescent="0.2">
      <c r="A2223" s="55" t="str">
        <f t="shared" si="313"/>
        <v>||||||0</v>
      </c>
      <c r="B2223" s="55" t="str">
        <f t="shared" si="314"/>
        <v>||||0</v>
      </c>
      <c r="C2223" s="61" t="str">
        <f t="shared" si="315"/>
        <v>|0</v>
      </c>
      <c r="D2223" s="31"/>
      <c r="E2223" s="31"/>
      <c r="F2223" s="75" t="str">
        <f t="shared" si="316"/>
        <v>/</v>
      </c>
      <c r="G2223" s="31"/>
      <c r="H2223" s="31"/>
      <c r="I2223" s="75" t="str">
        <f t="shared" si="317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8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9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20"/>
        <v>#N/A</v>
      </c>
      <c r="AC2223" s="3" t="e">
        <f t="shared" si="321"/>
        <v>#N/A</v>
      </c>
      <c r="AD2223" s="62"/>
    </row>
    <row r="2224" spans="1:30" ht="24.95" customHeight="1" x14ac:dyDescent="0.2">
      <c r="A2224" s="55" t="str">
        <f t="shared" si="313"/>
        <v>||||||0</v>
      </c>
      <c r="B2224" s="55" t="str">
        <f t="shared" si="314"/>
        <v>||||0</v>
      </c>
      <c r="C2224" s="61" t="str">
        <f t="shared" si="315"/>
        <v>|0</v>
      </c>
      <c r="D2224" s="31"/>
      <c r="E2224" s="31"/>
      <c r="F2224" s="75" t="str">
        <f t="shared" si="316"/>
        <v>/</v>
      </c>
      <c r="G2224" s="31"/>
      <c r="H2224" s="31"/>
      <c r="I2224" s="75" t="str">
        <f t="shared" si="317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8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9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20"/>
        <v>#N/A</v>
      </c>
      <c r="AC2224" s="3" t="e">
        <f t="shared" si="321"/>
        <v>#N/A</v>
      </c>
      <c r="AD2224" s="62"/>
    </row>
    <row r="2225" spans="1:30" ht="24.95" customHeight="1" x14ac:dyDescent="0.2">
      <c r="A2225" s="55" t="str">
        <f t="shared" si="313"/>
        <v>||||||0</v>
      </c>
      <c r="B2225" s="55" t="str">
        <f t="shared" si="314"/>
        <v>||||0</v>
      </c>
      <c r="C2225" s="61" t="str">
        <f t="shared" si="315"/>
        <v>|0</v>
      </c>
      <c r="D2225" s="31"/>
      <c r="E2225" s="31"/>
      <c r="F2225" s="75" t="str">
        <f t="shared" si="316"/>
        <v>/</v>
      </c>
      <c r="G2225" s="31"/>
      <c r="H2225" s="31"/>
      <c r="I2225" s="75" t="str">
        <f t="shared" si="317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8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9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20"/>
        <v>#N/A</v>
      </c>
      <c r="AC2225" s="3" t="e">
        <f t="shared" si="321"/>
        <v>#N/A</v>
      </c>
      <c r="AD2225" s="62"/>
    </row>
    <row r="2226" spans="1:30" ht="24.95" customHeight="1" x14ac:dyDescent="0.2">
      <c r="A2226" s="55" t="str">
        <f t="shared" si="313"/>
        <v>||||||0</v>
      </c>
      <c r="B2226" s="55" t="str">
        <f t="shared" si="314"/>
        <v>||||0</v>
      </c>
      <c r="C2226" s="61" t="str">
        <f t="shared" si="315"/>
        <v>|0</v>
      </c>
      <c r="D2226" s="31"/>
      <c r="E2226" s="31"/>
      <c r="F2226" s="75" t="str">
        <f t="shared" si="316"/>
        <v>/</v>
      </c>
      <c r="G2226" s="31"/>
      <c r="H2226" s="31"/>
      <c r="I2226" s="75" t="str">
        <f t="shared" si="317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8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9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20"/>
        <v>#N/A</v>
      </c>
      <c r="AC2226" s="3" t="e">
        <f t="shared" si="321"/>
        <v>#N/A</v>
      </c>
      <c r="AD2226" s="62"/>
    </row>
    <row r="2227" spans="1:30" ht="24.95" customHeight="1" x14ac:dyDescent="0.2">
      <c r="A2227" s="55" t="str">
        <f t="shared" si="313"/>
        <v>||||||0</v>
      </c>
      <c r="B2227" s="55" t="str">
        <f t="shared" si="314"/>
        <v>||||0</v>
      </c>
      <c r="C2227" s="61" t="str">
        <f t="shared" si="315"/>
        <v>|0</v>
      </c>
      <c r="D2227" s="31"/>
      <c r="E2227" s="31"/>
      <c r="F2227" s="75" t="str">
        <f t="shared" si="316"/>
        <v>/</v>
      </c>
      <c r="G2227" s="31"/>
      <c r="H2227" s="31"/>
      <c r="I2227" s="75" t="str">
        <f t="shared" si="317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8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9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20"/>
        <v>#N/A</v>
      </c>
      <c r="AC2227" s="3" t="e">
        <f t="shared" si="321"/>
        <v>#N/A</v>
      </c>
      <c r="AD2227" s="62"/>
    </row>
    <row r="2228" spans="1:30" ht="24.95" customHeight="1" x14ac:dyDescent="0.2">
      <c r="A2228" s="55" t="str">
        <f t="shared" si="313"/>
        <v>||||||0</v>
      </c>
      <c r="B2228" s="55" t="str">
        <f t="shared" si="314"/>
        <v>||||0</v>
      </c>
      <c r="C2228" s="61" t="str">
        <f t="shared" si="315"/>
        <v>|0</v>
      </c>
      <c r="D2228" s="31"/>
      <c r="E2228" s="31"/>
      <c r="F2228" s="75" t="str">
        <f t="shared" si="316"/>
        <v>/</v>
      </c>
      <c r="G2228" s="31"/>
      <c r="H2228" s="31"/>
      <c r="I2228" s="75" t="str">
        <f t="shared" si="317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8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9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20"/>
        <v>#N/A</v>
      </c>
      <c r="AC2228" s="3" t="e">
        <f t="shared" si="321"/>
        <v>#N/A</v>
      </c>
      <c r="AD2228" s="62"/>
    </row>
    <row r="2229" spans="1:30" ht="24.95" customHeight="1" x14ac:dyDescent="0.2">
      <c r="A2229" s="55" t="str">
        <f t="shared" si="313"/>
        <v>||||||0</v>
      </c>
      <c r="B2229" s="55" t="str">
        <f t="shared" si="314"/>
        <v>||||0</v>
      </c>
      <c r="C2229" s="61" t="str">
        <f t="shared" si="315"/>
        <v>|0</v>
      </c>
      <c r="D2229" s="31"/>
      <c r="E2229" s="31"/>
      <c r="F2229" s="75" t="str">
        <f t="shared" si="316"/>
        <v>/</v>
      </c>
      <c r="G2229" s="31"/>
      <c r="H2229" s="31"/>
      <c r="I2229" s="75" t="str">
        <f t="shared" si="317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8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9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20"/>
        <v>#N/A</v>
      </c>
      <c r="AC2229" s="3" t="e">
        <f t="shared" si="321"/>
        <v>#N/A</v>
      </c>
      <c r="AD2229" s="62"/>
    </row>
    <row r="2230" spans="1:30" ht="24.95" customHeight="1" x14ac:dyDescent="0.2">
      <c r="A2230" s="55" t="str">
        <f t="shared" si="313"/>
        <v>||||||0</v>
      </c>
      <c r="B2230" s="55" t="str">
        <f t="shared" si="314"/>
        <v>||||0</v>
      </c>
      <c r="C2230" s="61" t="str">
        <f t="shared" si="315"/>
        <v>|0</v>
      </c>
      <c r="D2230" s="31"/>
      <c r="E2230" s="31"/>
      <c r="F2230" s="75" t="str">
        <f t="shared" si="316"/>
        <v>/</v>
      </c>
      <c r="G2230" s="31"/>
      <c r="H2230" s="31"/>
      <c r="I2230" s="75" t="str">
        <f t="shared" si="317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8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9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20"/>
        <v>#N/A</v>
      </c>
      <c r="AC2230" s="3" t="e">
        <f t="shared" si="321"/>
        <v>#N/A</v>
      </c>
      <c r="AD2230" s="62"/>
    </row>
    <row r="2231" spans="1:30" ht="24.95" customHeight="1" x14ac:dyDescent="0.2">
      <c r="A2231" s="55" t="str">
        <f t="shared" si="313"/>
        <v>||||||0</v>
      </c>
      <c r="B2231" s="55" t="str">
        <f t="shared" si="314"/>
        <v>||||0</v>
      </c>
      <c r="C2231" s="61" t="str">
        <f t="shared" si="315"/>
        <v>|0</v>
      </c>
      <c r="D2231" s="31"/>
      <c r="E2231" s="31"/>
      <c r="F2231" s="75" t="str">
        <f t="shared" si="316"/>
        <v>/</v>
      </c>
      <c r="G2231" s="31"/>
      <c r="H2231" s="31"/>
      <c r="I2231" s="75" t="str">
        <f t="shared" si="317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8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9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20"/>
        <v>#N/A</v>
      </c>
      <c r="AC2231" s="3" t="e">
        <f t="shared" si="321"/>
        <v>#N/A</v>
      </c>
      <c r="AD2231" s="62"/>
    </row>
    <row r="2232" spans="1:30" ht="24.95" customHeight="1" x14ac:dyDescent="0.2">
      <c r="A2232" s="55" t="str">
        <f t="shared" si="313"/>
        <v>||||||0</v>
      </c>
      <c r="B2232" s="55" t="str">
        <f t="shared" si="314"/>
        <v>||||0</v>
      </c>
      <c r="C2232" s="61" t="str">
        <f t="shared" si="315"/>
        <v>|0</v>
      </c>
      <c r="D2232" s="31"/>
      <c r="E2232" s="31"/>
      <c r="F2232" s="75" t="str">
        <f t="shared" si="316"/>
        <v>/</v>
      </c>
      <c r="G2232" s="31"/>
      <c r="H2232" s="31"/>
      <c r="I2232" s="75" t="str">
        <f t="shared" si="317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8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9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20"/>
        <v>#N/A</v>
      </c>
      <c r="AC2232" s="3" t="e">
        <f t="shared" si="321"/>
        <v>#N/A</v>
      </c>
      <c r="AD2232" s="62"/>
    </row>
    <row r="2233" spans="1:30" ht="24.95" customHeight="1" x14ac:dyDescent="0.2">
      <c r="A2233" s="55" t="str">
        <f t="shared" si="313"/>
        <v>||||||0</v>
      </c>
      <c r="B2233" s="55" t="str">
        <f t="shared" si="314"/>
        <v>||||0</v>
      </c>
      <c r="C2233" s="61" t="str">
        <f t="shared" si="315"/>
        <v>|0</v>
      </c>
      <c r="D2233" s="31"/>
      <c r="E2233" s="31"/>
      <c r="F2233" s="75" t="str">
        <f t="shared" si="316"/>
        <v>/</v>
      </c>
      <c r="G2233" s="31"/>
      <c r="H2233" s="31"/>
      <c r="I2233" s="75" t="str">
        <f t="shared" si="317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8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9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20"/>
        <v>#N/A</v>
      </c>
      <c r="AC2233" s="3" t="e">
        <f t="shared" si="321"/>
        <v>#N/A</v>
      </c>
      <c r="AD2233" s="62"/>
    </row>
    <row r="2234" spans="1:30" ht="24.95" customHeight="1" x14ac:dyDescent="0.2">
      <c r="A2234" s="55" t="str">
        <f t="shared" si="313"/>
        <v>||||||0</v>
      </c>
      <c r="B2234" s="55" t="str">
        <f t="shared" si="314"/>
        <v>||||0</v>
      </c>
      <c r="C2234" s="61" t="str">
        <f t="shared" si="315"/>
        <v>|0</v>
      </c>
      <c r="D2234" s="31"/>
      <c r="E2234" s="31"/>
      <c r="F2234" s="75" t="str">
        <f t="shared" si="316"/>
        <v>/</v>
      </c>
      <c r="G2234" s="31"/>
      <c r="H2234" s="31"/>
      <c r="I2234" s="75" t="str">
        <f t="shared" si="317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8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9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20"/>
        <v>#N/A</v>
      </c>
      <c r="AC2234" s="3" t="e">
        <f t="shared" si="321"/>
        <v>#N/A</v>
      </c>
      <c r="AD2234" s="62"/>
    </row>
    <row r="2235" spans="1:30" ht="24.95" customHeight="1" x14ac:dyDescent="0.2">
      <c r="A2235" s="55" t="str">
        <f t="shared" si="313"/>
        <v>||||||0</v>
      </c>
      <c r="B2235" s="55" t="str">
        <f t="shared" si="314"/>
        <v>||||0</v>
      </c>
      <c r="C2235" s="61" t="str">
        <f t="shared" si="315"/>
        <v>|0</v>
      </c>
      <c r="D2235" s="31"/>
      <c r="E2235" s="31"/>
      <c r="F2235" s="75" t="str">
        <f t="shared" si="316"/>
        <v>/</v>
      </c>
      <c r="G2235" s="31"/>
      <c r="H2235" s="31"/>
      <c r="I2235" s="75" t="str">
        <f t="shared" si="317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8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9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20"/>
        <v>#N/A</v>
      </c>
      <c r="AC2235" s="3" t="e">
        <f t="shared" si="321"/>
        <v>#N/A</v>
      </c>
      <c r="AD2235" s="62"/>
    </row>
    <row r="2236" spans="1:30" ht="24.95" customHeight="1" x14ac:dyDescent="0.2">
      <c r="A2236" s="55" t="str">
        <f t="shared" si="313"/>
        <v>||||||0</v>
      </c>
      <c r="B2236" s="55" t="str">
        <f t="shared" si="314"/>
        <v>||||0</v>
      </c>
      <c r="C2236" s="61" t="str">
        <f t="shared" si="315"/>
        <v>|0</v>
      </c>
      <c r="D2236" s="31"/>
      <c r="E2236" s="31"/>
      <c r="F2236" s="75" t="str">
        <f t="shared" si="316"/>
        <v>/</v>
      </c>
      <c r="G2236" s="31"/>
      <c r="H2236" s="31"/>
      <c r="I2236" s="75" t="str">
        <f t="shared" si="317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8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9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20"/>
        <v>#N/A</v>
      </c>
      <c r="AC2236" s="3" t="e">
        <f t="shared" si="321"/>
        <v>#N/A</v>
      </c>
      <c r="AD2236" s="62"/>
    </row>
    <row r="2237" spans="1:30" ht="24.95" customHeight="1" x14ac:dyDescent="0.2">
      <c r="A2237" s="55" t="str">
        <f t="shared" si="313"/>
        <v>||||||0</v>
      </c>
      <c r="B2237" s="55" t="str">
        <f t="shared" si="314"/>
        <v>||||0</v>
      </c>
      <c r="C2237" s="61" t="str">
        <f t="shared" si="315"/>
        <v>|0</v>
      </c>
      <c r="D2237" s="31"/>
      <c r="E2237" s="31"/>
      <c r="F2237" s="75" t="str">
        <f t="shared" si="316"/>
        <v>/</v>
      </c>
      <c r="G2237" s="31"/>
      <c r="H2237" s="31"/>
      <c r="I2237" s="75" t="str">
        <f t="shared" si="317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8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9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20"/>
        <v>#N/A</v>
      </c>
      <c r="AC2237" s="3" t="e">
        <f t="shared" si="321"/>
        <v>#N/A</v>
      </c>
      <c r="AD2237" s="62"/>
    </row>
    <row r="2238" spans="1:30" ht="24.95" customHeight="1" x14ac:dyDescent="0.2">
      <c r="A2238" s="55" t="str">
        <f t="shared" si="313"/>
        <v>||||||0</v>
      </c>
      <c r="B2238" s="55" t="str">
        <f t="shared" si="314"/>
        <v>||||0</v>
      </c>
      <c r="C2238" s="61" t="str">
        <f t="shared" si="315"/>
        <v>|0</v>
      </c>
      <c r="D2238" s="31"/>
      <c r="E2238" s="31"/>
      <c r="F2238" s="75" t="str">
        <f t="shared" si="316"/>
        <v>/</v>
      </c>
      <c r="G2238" s="31"/>
      <c r="H2238" s="31"/>
      <c r="I2238" s="75" t="str">
        <f t="shared" si="317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8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9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20"/>
        <v>#N/A</v>
      </c>
      <c r="AC2238" s="3" t="e">
        <f t="shared" si="321"/>
        <v>#N/A</v>
      </c>
      <c r="AD2238" s="62"/>
    </row>
    <row r="2239" spans="1:30" ht="24.95" customHeight="1" x14ac:dyDescent="0.2">
      <c r="A2239" s="55" t="str">
        <f t="shared" si="313"/>
        <v>||||||0</v>
      </c>
      <c r="B2239" s="55" t="str">
        <f t="shared" si="314"/>
        <v>||||0</v>
      </c>
      <c r="C2239" s="61" t="str">
        <f t="shared" si="315"/>
        <v>|0</v>
      </c>
      <c r="D2239" s="31"/>
      <c r="E2239" s="31"/>
      <c r="F2239" s="75" t="str">
        <f t="shared" si="316"/>
        <v>/</v>
      </c>
      <c r="G2239" s="31"/>
      <c r="H2239" s="31"/>
      <c r="I2239" s="75" t="str">
        <f t="shared" si="317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8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9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20"/>
        <v>#N/A</v>
      </c>
      <c r="AC2239" s="3" t="e">
        <f t="shared" si="321"/>
        <v>#N/A</v>
      </c>
      <c r="AD2239" s="62"/>
    </row>
    <row r="2240" spans="1:30" ht="24.95" customHeight="1" x14ac:dyDescent="0.2">
      <c r="A2240" s="55" t="str">
        <f t="shared" si="313"/>
        <v>||||||0</v>
      </c>
      <c r="B2240" s="55" t="str">
        <f t="shared" si="314"/>
        <v>||||0</v>
      </c>
      <c r="C2240" s="61" t="str">
        <f t="shared" si="315"/>
        <v>|0</v>
      </c>
      <c r="D2240" s="31"/>
      <c r="E2240" s="31"/>
      <c r="F2240" s="75" t="str">
        <f t="shared" si="316"/>
        <v>/</v>
      </c>
      <c r="G2240" s="31"/>
      <c r="H2240" s="31"/>
      <c r="I2240" s="75" t="str">
        <f t="shared" si="317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8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9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20"/>
        <v>#N/A</v>
      </c>
      <c r="AC2240" s="3" t="e">
        <f t="shared" si="321"/>
        <v>#N/A</v>
      </c>
      <c r="AD2240" s="62"/>
    </row>
    <row r="2241" spans="1:30" ht="24.95" customHeight="1" x14ac:dyDescent="0.2">
      <c r="A2241" s="55" t="str">
        <f t="shared" si="313"/>
        <v>||||||0</v>
      </c>
      <c r="B2241" s="55" t="str">
        <f t="shared" si="314"/>
        <v>||||0</v>
      </c>
      <c r="C2241" s="61" t="str">
        <f t="shared" si="315"/>
        <v>|0</v>
      </c>
      <c r="D2241" s="31"/>
      <c r="E2241" s="31"/>
      <c r="F2241" s="75" t="str">
        <f t="shared" si="316"/>
        <v>/</v>
      </c>
      <c r="G2241" s="31"/>
      <c r="H2241" s="31"/>
      <c r="I2241" s="75" t="str">
        <f t="shared" si="317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8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9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20"/>
        <v>#N/A</v>
      </c>
      <c r="AC2241" s="3" t="e">
        <f t="shared" si="321"/>
        <v>#N/A</v>
      </c>
      <c r="AD2241" s="62"/>
    </row>
    <row r="2242" spans="1:30" ht="24.95" customHeight="1" x14ac:dyDescent="0.2">
      <c r="A2242" s="55" t="str">
        <f t="shared" si="313"/>
        <v>||||||0</v>
      </c>
      <c r="B2242" s="55" t="str">
        <f t="shared" si="314"/>
        <v>||||0</v>
      </c>
      <c r="C2242" s="61" t="str">
        <f t="shared" si="315"/>
        <v>|0</v>
      </c>
      <c r="D2242" s="31"/>
      <c r="E2242" s="31"/>
      <c r="F2242" s="75" t="str">
        <f t="shared" si="316"/>
        <v>/</v>
      </c>
      <c r="G2242" s="31"/>
      <c r="H2242" s="31"/>
      <c r="I2242" s="75" t="str">
        <f t="shared" si="317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8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9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20"/>
        <v>#N/A</v>
      </c>
      <c r="AC2242" s="3" t="e">
        <f t="shared" si="321"/>
        <v>#N/A</v>
      </c>
      <c r="AD2242" s="62"/>
    </row>
    <row r="2243" spans="1:30" ht="24.95" customHeight="1" x14ac:dyDescent="0.2">
      <c r="A2243" s="55" t="str">
        <f t="shared" si="313"/>
        <v>||||||0</v>
      </c>
      <c r="B2243" s="55" t="str">
        <f t="shared" si="314"/>
        <v>||||0</v>
      </c>
      <c r="C2243" s="61" t="str">
        <f t="shared" si="315"/>
        <v>|0</v>
      </c>
      <c r="D2243" s="31"/>
      <c r="E2243" s="31"/>
      <c r="F2243" s="75" t="str">
        <f t="shared" si="316"/>
        <v>/</v>
      </c>
      <c r="G2243" s="31"/>
      <c r="H2243" s="31"/>
      <c r="I2243" s="75" t="str">
        <f t="shared" si="317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8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9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20"/>
        <v>#N/A</v>
      </c>
      <c r="AC2243" s="3" t="e">
        <f t="shared" si="321"/>
        <v>#N/A</v>
      </c>
      <c r="AD2243" s="62"/>
    </row>
    <row r="2244" spans="1:30" ht="24.95" customHeight="1" x14ac:dyDescent="0.2">
      <c r="A2244" s="55" t="str">
        <f t="shared" si="313"/>
        <v>||||||0</v>
      </c>
      <c r="B2244" s="55" t="str">
        <f t="shared" si="314"/>
        <v>||||0</v>
      </c>
      <c r="C2244" s="61" t="str">
        <f t="shared" si="315"/>
        <v>|0</v>
      </c>
      <c r="D2244" s="31"/>
      <c r="E2244" s="31"/>
      <c r="F2244" s="75" t="str">
        <f t="shared" si="316"/>
        <v>/</v>
      </c>
      <c r="G2244" s="31"/>
      <c r="H2244" s="31"/>
      <c r="I2244" s="75" t="str">
        <f t="shared" si="317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8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9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20"/>
        <v>#N/A</v>
      </c>
      <c r="AC2244" s="3" t="e">
        <f t="shared" si="321"/>
        <v>#N/A</v>
      </c>
      <c r="AD2244" s="62"/>
    </row>
    <row r="2245" spans="1:30" ht="24.95" customHeight="1" x14ac:dyDescent="0.2">
      <c r="A2245" s="55" t="str">
        <f t="shared" ref="A2245:A2308" si="322">D2245&amp;"|"&amp;E2245&amp;"|"&amp;G2245&amp;"|"&amp;H2245&amp;"|"&amp;L2245&amp;"|"&amp;N2245&amp;"|"&amp;U2245</f>
        <v>||||||0</v>
      </c>
      <c r="B2245" s="55" t="str">
        <f t="shared" ref="B2245:B2308" si="323">D2245&amp;"|"&amp;E2245&amp;"|"&amp;G2245&amp;"|"&amp;H2245&amp;"|"&amp;X2245</f>
        <v>||||0</v>
      </c>
      <c r="C2245" s="61" t="str">
        <f t="shared" ref="C2245:C2308" si="324">E2245&amp;"|"&amp;X2245</f>
        <v>|0</v>
      </c>
      <c r="D2245" s="31"/>
      <c r="E2245" s="31"/>
      <c r="F2245" s="75" t="str">
        <f t="shared" ref="F2245:F2308" si="325">G2245&amp;"/"&amp;H2245</f>
        <v>/</v>
      </c>
      <c r="G2245" s="31"/>
      <c r="H2245" s="31"/>
      <c r="I2245" s="75" t="str">
        <f t="shared" ref="I2245:I2308" si="326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7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8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9">IF(X2245&lt;&gt;"Liquidação Cancelada",Y2245-Z2245,"Liquidação Cancelada")</f>
        <v>#N/A</v>
      </c>
      <c r="AC2245" s="3" t="e">
        <f t="shared" ref="AC2245:AC2308" si="330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22"/>
        <v>||||||0</v>
      </c>
      <c r="B2246" s="55" t="str">
        <f t="shared" si="323"/>
        <v>||||0</v>
      </c>
      <c r="C2246" s="61" t="str">
        <f t="shared" si="324"/>
        <v>|0</v>
      </c>
      <c r="D2246" s="31"/>
      <c r="E2246" s="31"/>
      <c r="F2246" s="75" t="str">
        <f t="shared" si="325"/>
        <v>/</v>
      </c>
      <c r="G2246" s="31"/>
      <c r="H2246" s="31"/>
      <c r="I2246" s="75" t="str">
        <f t="shared" si="326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7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8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9"/>
        <v>#N/A</v>
      </c>
      <c r="AC2246" s="3" t="e">
        <f t="shared" si="330"/>
        <v>#N/A</v>
      </c>
      <c r="AD2246" s="62"/>
    </row>
    <row r="2247" spans="1:30" ht="24.95" customHeight="1" x14ac:dyDescent="0.2">
      <c r="A2247" s="55" t="str">
        <f t="shared" si="322"/>
        <v>||||||0</v>
      </c>
      <c r="B2247" s="55" t="str">
        <f t="shared" si="323"/>
        <v>||||0</v>
      </c>
      <c r="C2247" s="61" t="str">
        <f t="shared" si="324"/>
        <v>|0</v>
      </c>
      <c r="D2247" s="31"/>
      <c r="E2247" s="31"/>
      <c r="F2247" s="75" t="str">
        <f t="shared" si="325"/>
        <v>/</v>
      </c>
      <c r="G2247" s="31"/>
      <c r="H2247" s="31"/>
      <c r="I2247" s="75" t="str">
        <f t="shared" si="326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7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8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9"/>
        <v>#N/A</v>
      </c>
      <c r="AC2247" s="3" t="e">
        <f t="shared" si="330"/>
        <v>#N/A</v>
      </c>
      <c r="AD2247" s="62"/>
    </row>
    <row r="2248" spans="1:30" ht="24.95" customHeight="1" x14ac:dyDescent="0.2">
      <c r="A2248" s="55" t="str">
        <f t="shared" si="322"/>
        <v>||||||0</v>
      </c>
      <c r="B2248" s="55" t="str">
        <f t="shared" si="323"/>
        <v>||||0</v>
      </c>
      <c r="C2248" s="61" t="str">
        <f t="shared" si="324"/>
        <v>|0</v>
      </c>
      <c r="D2248" s="31"/>
      <c r="E2248" s="31"/>
      <c r="F2248" s="75" t="str">
        <f t="shared" si="325"/>
        <v>/</v>
      </c>
      <c r="G2248" s="31"/>
      <c r="H2248" s="31"/>
      <c r="I2248" s="75" t="str">
        <f t="shared" si="326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7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8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9"/>
        <v>#N/A</v>
      </c>
      <c r="AC2248" s="3" t="e">
        <f t="shared" si="330"/>
        <v>#N/A</v>
      </c>
      <c r="AD2248" s="62"/>
    </row>
    <row r="2249" spans="1:30" ht="24.95" customHeight="1" x14ac:dyDescent="0.2">
      <c r="A2249" s="55" t="str">
        <f t="shared" si="322"/>
        <v>||||||0</v>
      </c>
      <c r="B2249" s="55" t="str">
        <f t="shared" si="323"/>
        <v>||||0</v>
      </c>
      <c r="C2249" s="61" t="str">
        <f t="shared" si="324"/>
        <v>|0</v>
      </c>
      <c r="D2249" s="31"/>
      <c r="E2249" s="31"/>
      <c r="F2249" s="75" t="str">
        <f t="shared" si="325"/>
        <v>/</v>
      </c>
      <c r="G2249" s="31"/>
      <c r="H2249" s="31"/>
      <c r="I2249" s="75" t="str">
        <f t="shared" si="326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7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8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9"/>
        <v>#N/A</v>
      </c>
      <c r="AC2249" s="3" t="e">
        <f t="shared" si="330"/>
        <v>#N/A</v>
      </c>
      <c r="AD2249" s="62"/>
    </row>
    <row r="2250" spans="1:30" ht="24.95" customHeight="1" x14ac:dyDescent="0.2">
      <c r="A2250" s="55" t="str">
        <f t="shared" si="322"/>
        <v>||||||0</v>
      </c>
      <c r="B2250" s="55" t="str">
        <f t="shared" si="323"/>
        <v>||||0</v>
      </c>
      <c r="C2250" s="61" t="str">
        <f t="shared" si="324"/>
        <v>|0</v>
      </c>
      <c r="D2250" s="31"/>
      <c r="E2250" s="31"/>
      <c r="F2250" s="75" t="str">
        <f t="shared" si="325"/>
        <v>/</v>
      </c>
      <c r="G2250" s="31"/>
      <c r="H2250" s="31"/>
      <c r="I2250" s="75" t="str">
        <f t="shared" si="326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7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8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9"/>
        <v>#N/A</v>
      </c>
      <c r="AC2250" s="3" t="e">
        <f t="shared" si="330"/>
        <v>#N/A</v>
      </c>
      <c r="AD2250" s="62"/>
    </row>
    <row r="2251" spans="1:30" ht="24.95" customHeight="1" x14ac:dyDescent="0.2">
      <c r="A2251" s="55" t="str">
        <f t="shared" si="322"/>
        <v>||||||0</v>
      </c>
      <c r="B2251" s="55" t="str">
        <f t="shared" si="323"/>
        <v>||||0</v>
      </c>
      <c r="C2251" s="61" t="str">
        <f t="shared" si="324"/>
        <v>|0</v>
      </c>
      <c r="D2251" s="31"/>
      <c r="E2251" s="31"/>
      <c r="F2251" s="75" t="str">
        <f t="shared" si="325"/>
        <v>/</v>
      </c>
      <c r="G2251" s="31"/>
      <c r="H2251" s="31"/>
      <c r="I2251" s="75" t="str">
        <f t="shared" si="326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7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8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9"/>
        <v>#N/A</v>
      </c>
      <c r="AC2251" s="3" t="e">
        <f t="shared" si="330"/>
        <v>#N/A</v>
      </c>
      <c r="AD2251" s="62"/>
    </row>
    <row r="2252" spans="1:30" ht="24.95" customHeight="1" x14ac:dyDescent="0.2">
      <c r="A2252" s="55" t="str">
        <f t="shared" si="322"/>
        <v>||||||0</v>
      </c>
      <c r="B2252" s="55" t="str">
        <f t="shared" si="323"/>
        <v>||||0</v>
      </c>
      <c r="C2252" s="61" t="str">
        <f t="shared" si="324"/>
        <v>|0</v>
      </c>
      <c r="D2252" s="31"/>
      <c r="E2252" s="31"/>
      <c r="F2252" s="75" t="str">
        <f t="shared" si="325"/>
        <v>/</v>
      </c>
      <c r="G2252" s="31"/>
      <c r="H2252" s="31"/>
      <c r="I2252" s="75" t="str">
        <f t="shared" si="326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7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8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9"/>
        <v>#N/A</v>
      </c>
      <c r="AC2252" s="3" t="e">
        <f t="shared" si="330"/>
        <v>#N/A</v>
      </c>
      <c r="AD2252" s="62"/>
    </row>
    <row r="2253" spans="1:30" ht="24.95" customHeight="1" x14ac:dyDescent="0.2">
      <c r="A2253" s="55" t="str">
        <f t="shared" si="322"/>
        <v>||||||0</v>
      </c>
      <c r="B2253" s="55" t="str">
        <f t="shared" si="323"/>
        <v>||||0</v>
      </c>
      <c r="C2253" s="61" t="str">
        <f t="shared" si="324"/>
        <v>|0</v>
      </c>
      <c r="D2253" s="31"/>
      <c r="E2253" s="31"/>
      <c r="F2253" s="75" t="str">
        <f t="shared" si="325"/>
        <v>/</v>
      </c>
      <c r="G2253" s="31"/>
      <c r="H2253" s="31"/>
      <c r="I2253" s="75" t="str">
        <f t="shared" si="326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7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8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9"/>
        <v>#N/A</v>
      </c>
      <c r="AC2253" s="3" t="e">
        <f t="shared" si="330"/>
        <v>#N/A</v>
      </c>
      <c r="AD2253" s="62"/>
    </row>
    <row r="2254" spans="1:30" ht="24.95" customHeight="1" x14ac:dyDescent="0.2">
      <c r="A2254" s="55" t="str">
        <f t="shared" si="322"/>
        <v>||||||0</v>
      </c>
      <c r="B2254" s="55" t="str">
        <f t="shared" si="323"/>
        <v>||||0</v>
      </c>
      <c r="C2254" s="61" t="str">
        <f t="shared" si="324"/>
        <v>|0</v>
      </c>
      <c r="D2254" s="31"/>
      <c r="E2254" s="31"/>
      <c r="F2254" s="75" t="str">
        <f t="shared" si="325"/>
        <v>/</v>
      </c>
      <c r="G2254" s="31"/>
      <c r="H2254" s="31"/>
      <c r="I2254" s="75" t="str">
        <f t="shared" si="326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7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8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9"/>
        <v>#N/A</v>
      </c>
      <c r="AC2254" s="3" t="e">
        <f t="shared" si="330"/>
        <v>#N/A</v>
      </c>
      <c r="AD2254" s="62"/>
    </row>
    <row r="2255" spans="1:30" ht="24.95" customHeight="1" x14ac:dyDescent="0.2">
      <c r="A2255" s="55" t="str">
        <f t="shared" si="322"/>
        <v>||||||0</v>
      </c>
      <c r="B2255" s="55" t="str">
        <f t="shared" si="323"/>
        <v>||||0</v>
      </c>
      <c r="C2255" s="61" t="str">
        <f t="shared" si="324"/>
        <v>|0</v>
      </c>
      <c r="D2255" s="31"/>
      <c r="E2255" s="31"/>
      <c r="F2255" s="75" t="str">
        <f t="shared" si="325"/>
        <v>/</v>
      </c>
      <c r="G2255" s="31"/>
      <c r="H2255" s="31"/>
      <c r="I2255" s="75" t="str">
        <f t="shared" si="326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7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8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9"/>
        <v>#N/A</v>
      </c>
      <c r="AC2255" s="3" t="e">
        <f t="shared" si="330"/>
        <v>#N/A</v>
      </c>
      <c r="AD2255" s="62"/>
    </row>
    <row r="2256" spans="1:30" ht="24.95" customHeight="1" x14ac:dyDescent="0.2">
      <c r="A2256" s="55" t="str">
        <f t="shared" si="322"/>
        <v>||||||0</v>
      </c>
      <c r="B2256" s="55" t="str">
        <f t="shared" si="323"/>
        <v>||||0</v>
      </c>
      <c r="C2256" s="61" t="str">
        <f t="shared" si="324"/>
        <v>|0</v>
      </c>
      <c r="D2256" s="31"/>
      <c r="E2256" s="31"/>
      <c r="F2256" s="75" t="str">
        <f t="shared" si="325"/>
        <v>/</v>
      </c>
      <c r="G2256" s="31"/>
      <c r="H2256" s="31"/>
      <c r="I2256" s="75" t="str">
        <f t="shared" si="326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7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8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9"/>
        <v>#N/A</v>
      </c>
      <c r="AC2256" s="3" t="e">
        <f t="shared" si="330"/>
        <v>#N/A</v>
      </c>
      <c r="AD2256" s="62"/>
    </row>
    <row r="2257" spans="1:30" ht="24.95" customHeight="1" x14ac:dyDescent="0.2">
      <c r="A2257" s="55" t="str">
        <f t="shared" si="322"/>
        <v>||||||0</v>
      </c>
      <c r="B2257" s="55" t="str">
        <f t="shared" si="323"/>
        <v>||||0</v>
      </c>
      <c r="C2257" s="61" t="str">
        <f t="shared" si="324"/>
        <v>|0</v>
      </c>
      <c r="D2257" s="31"/>
      <c r="E2257" s="31"/>
      <c r="F2257" s="75" t="str">
        <f t="shared" si="325"/>
        <v>/</v>
      </c>
      <c r="G2257" s="31"/>
      <c r="H2257" s="31"/>
      <c r="I2257" s="75" t="str">
        <f t="shared" si="326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7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8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9"/>
        <v>#N/A</v>
      </c>
      <c r="AC2257" s="3" t="e">
        <f t="shared" si="330"/>
        <v>#N/A</v>
      </c>
      <c r="AD2257" s="62"/>
    </row>
    <row r="2258" spans="1:30" ht="24.95" customHeight="1" x14ac:dyDescent="0.2">
      <c r="A2258" s="55" t="str">
        <f t="shared" si="322"/>
        <v>||||||0</v>
      </c>
      <c r="B2258" s="55" t="str">
        <f t="shared" si="323"/>
        <v>||||0</v>
      </c>
      <c r="C2258" s="61" t="str">
        <f t="shared" si="324"/>
        <v>|0</v>
      </c>
      <c r="D2258" s="31"/>
      <c r="E2258" s="31"/>
      <c r="F2258" s="75" t="str">
        <f t="shared" si="325"/>
        <v>/</v>
      </c>
      <c r="G2258" s="31"/>
      <c r="H2258" s="31"/>
      <c r="I2258" s="75" t="str">
        <f t="shared" si="326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7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8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9"/>
        <v>#N/A</v>
      </c>
      <c r="AC2258" s="3" t="e">
        <f t="shared" si="330"/>
        <v>#N/A</v>
      </c>
      <c r="AD2258" s="62"/>
    </row>
    <row r="2259" spans="1:30" ht="24.95" customHeight="1" x14ac:dyDescent="0.2">
      <c r="A2259" s="55" t="str">
        <f t="shared" si="322"/>
        <v>||||||0</v>
      </c>
      <c r="B2259" s="55" t="str">
        <f t="shared" si="323"/>
        <v>||||0</v>
      </c>
      <c r="C2259" s="61" t="str">
        <f t="shared" si="324"/>
        <v>|0</v>
      </c>
      <c r="D2259" s="31"/>
      <c r="E2259" s="31"/>
      <c r="F2259" s="75" t="str">
        <f t="shared" si="325"/>
        <v>/</v>
      </c>
      <c r="G2259" s="31"/>
      <c r="H2259" s="31"/>
      <c r="I2259" s="75" t="str">
        <f t="shared" si="326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7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8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9"/>
        <v>#N/A</v>
      </c>
      <c r="AC2259" s="3" t="e">
        <f t="shared" si="330"/>
        <v>#N/A</v>
      </c>
      <c r="AD2259" s="62"/>
    </row>
    <row r="2260" spans="1:30" ht="24.95" customHeight="1" x14ac:dyDescent="0.2">
      <c r="A2260" s="55" t="str">
        <f t="shared" si="322"/>
        <v>||||||0</v>
      </c>
      <c r="B2260" s="55" t="str">
        <f t="shared" si="323"/>
        <v>||||0</v>
      </c>
      <c r="C2260" s="61" t="str">
        <f t="shared" si="324"/>
        <v>|0</v>
      </c>
      <c r="D2260" s="31"/>
      <c r="E2260" s="31"/>
      <c r="F2260" s="75" t="str">
        <f t="shared" si="325"/>
        <v>/</v>
      </c>
      <c r="G2260" s="31"/>
      <c r="H2260" s="31"/>
      <c r="I2260" s="75" t="str">
        <f t="shared" si="326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7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8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9"/>
        <v>#N/A</v>
      </c>
      <c r="AC2260" s="3" t="e">
        <f t="shared" si="330"/>
        <v>#N/A</v>
      </c>
      <c r="AD2260" s="62"/>
    </row>
    <row r="2261" spans="1:30" ht="24.95" customHeight="1" x14ac:dyDescent="0.2">
      <c r="A2261" s="55" t="str">
        <f t="shared" si="322"/>
        <v>||||||0</v>
      </c>
      <c r="B2261" s="55" t="str">
        <f t="shared" si="323"/>
        <v>||||0</v>
      </c>
      <c r="C2261" s="61" t="str">
        <f t="shared" si="324"/>
        <v>|0</v>
      </c>
      <c r="D2261" s="31"/>
      <c r="E2261" s="31"/>
      <c r="F2261" s="75" t="str">
        <f t="shared" si="325"/>
        <v>/</v>
      </c>
      <c r="G2261" s="31"/>
      <c r="H2261" s="31"/>
      <c r="I2261" s="75" t="str">
        <f t="shared" si="326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7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8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9"/>
        <v>#N/A</v>
      </c>
      <c r="AC2261" s="3" t="e">
        <f t="shared" si="330"/>
        <v>#N/A</v>
      </c>
      <c r="AD2261" s="62"/>
    </row>
    <row r="2262" spans="1:30" ht="24.95" customHeight="1" x14ac:dyDescent="0.2">
      <c r="A2262" s="55" t="str">
        <f t="shared" si="322"/>
        <v>||||||0</v>
      </c>
      <c r="B2262" s="55" t="str">
        <f t="shared" si="323"/>
        <v>||||0</v>
      </c>
      <c r="C2262" s="61" t="str">
        <f t="shared" si="324"/>
        <v>|0</v>
      </c>
      <c r="D2262" s="31"/>
      <c r="E2262" s="31"/>
      <c r="F2262" s="75" t="str">
        <f t="shared" si="325"/>
        <v>/</v>
      </c>
      <c r="G2262" s="31"/>
      <c r="H2262" s="31"/>
      <c r="I2262" s="75" t="str">
        <f t="shared" si="326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7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8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9"/>
        <v>#N/A</v>
      </c>
      <c r="AC2262" s="3" t="e">
        <f t="shared" si="330"/>
        <v>#N/A</v>
      </c>
      <c r="AD2262" s="62"/>
    </row>
    <row r="2263" spans="1:30" ht="24.95" customHeight="1" x14ac:dyDescent="0.2">
      <c r="A2263" s="55" t="str">
        <f t="shared" si="322"/>
        <v>||||||0</v>
      </c>
      <c r="B2263" s="55" t="str">
        <f t="shared" si="323"/>
        <v>||||0</v>
      </c>
      <c r="C2263" s="61" t="str">
        <f t="shared" si="324"/>
        <v>|0</v>
      </c>
      <c r="D2263" s="31"/>
      <c r="E2263" s="31"/>
      <c r="F2263" s="75" t="str">
        <f t="shared" si="325"/>
        <v>/</v>
      </c>
      <c r="G2263" s="31"/>
      <c r="H2263" s="31"/>
      <c r="I2263" s="75" t="str">
        <f t="shared" si="326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7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8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9"/>
        <v>#N/A</v>
      </c>
      <c r="AC2263" s="3" t="e">
        <f t="shared" si="330"/>
        <v>#N/A</v>
      </c>
      <c r="AD2263" s="62"/>
    </row>
    <row r="2264" spans="1:30" ht="24.95" customHeight="1" x14ac:dyDescent="0.2">
      <c r="A2264" s="55" t="str">
        <f t="shared" si="322"/>
        <v>||||||0</v>
      </c>
      <c r="B2264" s="55" t="str">
        <f t="shared" si="323"/>
        <v>||||0</v>
      </c>
      <c r="C2264" s="61" t="str">
        <f t="shared" si="324"/>
        <v>|0</v>
      </c>
      <c r="D2264" s="31"/>
      <c r="E2264" s="31"/>
      <c r="F2264" s="75" t="str">
        <f t="shared" si="325"/>
        <v>/</v>
      </c>
      <c r="G2264" s="31"/>
      <c r="H2264" s="31"/>
      <c r="I2264" s="75" t="str">
        <f t="shared" si="326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7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8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9"/>
        <v>#N/A</v>
      </c>
      <c r="AC2264" s="3" t="e">
        <f t="shared" si="330"/>
        <v>#N/A</v>
      </c>
      <c r="AD2264" s="62"/>
    </row>
    <row r="2265" spans="1:30" ht="24.95" customHeight="1" x14ac:dyDescent="0.2">
      <c r="A2265" s="55" t="str">
        <f t="shared" si="322"/>
        <v>||||||0</v>
      </c>
      <c r="B2265" s="55" t="str">
        <f t="shared" si="323"/>
        <v>||||0</v>
      </c>
      <c r="C2265" s="61" t="str">
        <f t="shared" si="324"/>
        <v>|0</v>
      </c>
      <c r="D2265" s="31"/>
      <c r="E2265" s="31"/>
      <c r="F2265" s="75" t="str">
        <f t="shared" si="325"/>
        <v>/</v>
      </c>
      <c r="G2265" s="31"/>
      <c r="H2265" s="31"/>
      <c r="I2265" s="75" t="str">
        <f t="shared" si="326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7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8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9"/>
        <v>#N/A</v>
      </c>
      <c r="AC2265" s="3" t="e">
        <f t="shared" si="330"/>
        <v>#N/A</v>
      </c>
      <c r="AD2265" s="62"/>
    </row>
    <row r="2266" spans="1:30" ht="24.95" customHeight="1" x14ac:dyDescent="0.2">
      <c r="A2266" s="55" t="str">
        <f t="shared" si="322"/>
        <v>||||||0</v>
      </c>
      <c r="B2266" s="55" t="str">
        <f t="shared" si="323"/>
        <v>||||0</v>
      </c>
      <c r="C2266" s="61" t="str">
        <f t="shared" si="324"/>
        <v>|0</v>
      </c>
      <c r="D2266" s="31"/>
      <c r="E2266" s="31"/>
      <c r="F2266" s="75" t="str">
        <f t="shared" si="325"/>
        <v>/</v>
      </c>
      <c r="G2266" s="31"/>
      <c r="H2266" s="31"/>
      <c r="I2266" s="75" t="str">
        <f t="shared" si="326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7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8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9"/>
        <v>#N/A</v>
      </c>
      <c r="AC2266" s="3" t="e">
        <f t="shared" si="330"/>
        <v>#N/A</v>
      </c>
      <c r="AD2266" s="62"/>
    </row>
    <row r="2267" spans="1:30" ht="24.95" customHeight="1" x14ac:dyDescent="0.2">
      <c r="A2267" s="55" t="str">
        <f t="shared" si="322"/>
        <v>||||||0</v>
      </c>
      <c r="B2267" s="55" t="str">
        <f t="shared" si="323"/>
        <v>||||0</v>
      </c>
      <c r="C2267" s="61" t="str">
        <f t="shared" si="324"/>
        <v>|0</v>
      </c>
      <c r="D2267" s="31"/>
      <c r="E2267" s="31"/>
      <c r="F2267" s="75" t="str">
        <f t="shared" si="325"/>
        <v>/</v>
      </c>
      <c r="G2267" s="31"/>
      <c r="H2267" s="31"/>
      <c r="I2267" s="75" t="str">
        <f t="shared" si="326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7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8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9"/>
        <v>#N/A</v>
      </c>
      <c r="AC2267" s="3" t="e">
        <f t="shared" si="330"/>
        <v>#N/A</v>
      </c>
      <c r="AD2267" s="62"/>
    </row>
    <row r="2268" spans="1:30" ht="24.95" customHeight="1" x14ac:dyDescent="0.2">
      <c r="A2268" s="55" t="str">
        <f t="shared" si="322"/>
        <v>||||||0</v>
      </c>
      <c r="B2268" s="55" t="str">
        <f t="shared" si="323"/>
        <v>||||0</v>
      </c>
      <c r="C2268" s="61" t="str">
        <f t="shared" si="324"/>
        <v>|0</v>
      </c>
      <c r="D2268" s="31"/>
      <c r="E2268" s="31"/>
      <c r="F2268" s="75" t="str">
        <f t="shared" si="325"/>
        <v>/</v>
      </c>
      <c r="G2268" s="31"/>
      <c r="H2268" s="31"/>
      <c r="I2268" s="75" t="str">
        <f t="shared" si="326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7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8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9"/>
        <v>#N/A</v>
      </c>
      <c r="AC2268" s="3" t="e">
        <f t="shared" si="330"/>
        <v>#N/A</v>
      </c>
      <c r="AD2268" s="62"/>
    </row>
    <row r="2269" spans="1:30" ht="24.95" customHeight="1" x14ac:dyDescent="0.2">
      <c r="A2269" s="55" t="str">
        <f t="shared" si="322"/>
        <v>||||||0</v>
      </c>
      <c r="B2269" s="55" t="str">
        <f t="shared" si="323"/>
        <v>||||0</v>
      </c>
      <c r="C2269" s="61" t="str">
        <f t="shared" si="324"/>
        <v>|0</v>
      </c>
      <c r="D2269" s="31"/>
      <c r="E2269" s="31"/>
      <c r="F2269" s="75" t="str">
        <f t="shared" si="325"/>
        <v>/</v>
      </c>
      <c r="G2269" s="31"/>
      <c r="H2269" s="31"/>
      <c r="I2269" s="75" t="str">
        <f t="shared" si="326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7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8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9"/>
        <v>#N/A</v>
      </c>
      <c r="AC2269" s="3" t="e">
        <f t="shared" si="330"/>
        <v>#N/A</v>
      </c>
      <c r="AD2269" s="62"/>
    </row>
    <row r="2270" spans="1:30" ht="24.95" customHeight="1" x14ac:dyDescent="0.2">
      <c r="A2270" s="55" t="str">
        <f t="shared" si="322"/>
        <v>||||||0</v>
      </c>
      <c r="B2270" s="55" t="str">
        <f t="shared" si="323"/>
        <v>||||0</v>
      </c>
      <c r="C2270" s="61" t="str">
        <f t="shared" si="324"/>
        <v>|0</v>
      </c>
      <c r="D2270" s="31"/>
      <c r="E2270" s="31"/>
      <c r="F2270" s="75" t="str">
        <f t="shared" si="325"/>
        <v>/</v>
      </c>
      <c r="G2270" s="31"/>
      <c r="H2270" s="31"/>
      <c r="I2270" s="75" t="str">
        <f t="shared" si="326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7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8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9"/>
        <v>#N/A</v>
      </c>
      <c r="AC2270" s="3" t="e">
        <f t="shared" si="330"/>
        <v>#N/A</v>
      </c>
      <c r="AD2270" s="62"/>
    </row>
    <row r="2271" spans="1:30" ht="24.95" customHeight="1" x14ac:dyDescent="0.2">
      <c r="A2271" s="55" t="str">
        <f t="shared" si="322"/>
        <v>||||||0</v>
      </c>
      <c r="B2271" s="55" t="str">
        <f t="shared" si="323"/>
        <v>||||0</v>
      </c>
      <c r="C2271" s="61" t="str">
        <f t="shared" si="324"/>
        <v>|0</v>
      </c>
      <c r="D2271" s="31"/>
      <c r="E2271" s="31"/>
      <c r="F2271" s="75" t="str">
        <f t="shared" si="325"/>
        <v>/</v>
      </c>
      <c r="G2271" s="31"/>
      <c r="H2271" s="31"/>
      <c r="I2271" s="75" t="str">
        <f t="shared" si="326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7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8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9"/>
        <v>#N/A</v>
      </c>
      <c r="AC2271" s="3" t="e">
        <f t="shared" si="330"/>
        <v>#N/A</v>
      </c>
      <c r="AD2271" s="62"/>
    </row>
    <row r="2272" spans="1:30" ht="24.95" customHeight="1" x14ac:dyDescent="0.2">
      <c r="A2272" s="55" t="str">
        <f t="shared" si="322"/>
        <v>||||||0</v>
      </c>
      <c r="B2272" s="55" t="str">
        <f t="shared" si="323"/>
        <v>||||0</v>
      </c>
      <c r="C2272" s="61" t="str">
        <f t="shared" si="324"/>
        <v>|0</v>
      </c>
      <c r="D2272" s="31"/>
      <c r="E2272" s="31"/>
      <c r="F2272" s="75" t="str">
        <f t="shared" si="325"/>
        <v>/</v>
      </c>
      <c r="G2272" s="31"/>
      <c r="H2272" s="31"/>
      <c r="I2272" s="75" t="str">
        <f t="shared" si="326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7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8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9"/>
        <v>#N/A</v>
      </c>
      <c r="AC2272" s="3" t="e">
        <f t="shared" si="330"/>
        <v>#N/A</v>
      </c>
      <c r="AD2272" s="62"/>
    </row>
    <row r="2273" spans="1:30" ht="24.95" customHeight="1" x14ac:dyDescent="0.2">
      <c r="A2273" s="55" t="str">
        <f t="shared" si="322"/>
        <v>||||||0</v>
      </c>
      <c r="B2273" s="55" t="str">
        <f t="shared" si="323"/>
        <v>||||0</v>
      </c>
      <c r="C2273" s="61" t="str">
        <f t="shared" si="324"/>
        <v>|0</v>
      </c>
      <c r="D2273" s="31"/>
      <c r="E2273" s="31"/>
      <c r="F2273" s="75" t="str">
        <f t="shared" si="325"/>
        <v>/</v>
      </c>
      <c r="G2273" s="31"/>
      <c r="H2273" s="31"/>
      <c r="I2273" s="75" t="str">
        <f t="shared" si="326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7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8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9"/>
        <v>#N/A</v>
      </c>
      <c r="AC2273" s="3" t="e">
        <f t="shared" si="330"/>
        <v>#N/A</v>
      </c>
      <c r="AD2273" s="62"/>
    </row>
    <row r="2274" spans="1:30" ht="24.95" customHeight="1" x14ac:dyDescent="0.2">
      <c r="A2274" s="55" t="str">
        <f t="shared" si="322"/>
        <v>||||||0</v>
      </c>
      <c r="B2274" s="55" t="str">
        <f t="shared" si="323"/>
        <v>||||0</v>
      </c>
      <c r="C2274" s="61" t="str">
        <f t="shared" si="324"/>
        <v>|0</v>
      </c>
      <c r="D2274" s="31"/>
      <c r="E2274" s="31"/>
      <c r="F2274" s="75" t="str">
        <f t="shared" si="325"/>
        <v>/</v>
      </c>
      <c r="G2274" s="31"/>
      <c r="H2274" s="31"/>
      <c r="I2274" s="75" t="str">
        <f t="shared" si="326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7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8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9"/>
        <v>#N/A</v>
      </c>
      <c r="AC2274" s="3" t="e">
        <f t="shared" si="330"/>
        <v>#N/A</v>
      </c>
      <c r="AD2274" s="62"/>
    </row>
    <row r="2275" spans="1:30" ht="24.95" customHeight="1" x14ac:dyDescent="0.2">
      <c r="A2275" s="55" t="str">
        <f t="shared" si="322"/>
        <v>||||||0</v>
      </c>
      <c r="B2275" s="55" t="str">
        <f t="shared" si="323"/>
        <v>||||0</v>
      </c>
      <c r="C2275" s="61" t="str">
        <f t="shared" si="324"/>
        <v>|0</v>
      </c>
      <c r="D2275" s="31"/>
      <c r="E2275" s="31"/>
      <c r="F2275" s="75" t="str">
        <f t="shared" si="325"/>
        <v>/</v>
      </c>
      <c r="G2275" s="31"/>
      <c r="H2275" s="31"/>
      <c r="I2275" s="75" t="str">
        <f t="shared" si="326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7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8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9"/>
        <v>#N/A</v>
      </c>
      <c r="AC2275" s="3" t="e">
        <f t="shared" si="330"/>
        <v>#N/A</v>
      </c>
      <c r="AD2275" s="62"/>
    </row>
    <row r="2276" spans="1:30" ht="24.95" customHeight="1" x14ac:dyDescent="0.2">
      <c r="A2276" s="55" t="str">
        <f t="shared" si="322"/>
        <v>||||||0</v>
      </c>
      <c r="B2276" s="55" t="str">
        <f t="shared" si="323"/>
        <v>||||0</v>
      </c>
      <c r="C2276" s="61" t="str">
        <f t="shared" si="324"/>
        <v>|0</v>
      </c>
      <c r="D2276" s="31"/>
      <c r="E2276" s="31"/>
      <c r="F2276" s="75" t="str">
        <f t="shared" si="325"/>
        <v>/</v>
      </c>
      <c r="G2276" s="31"/>
      <c r="H2276" s="31"/>
      <c r="I2276" s="75" t="str">
        <f t="shared" si="326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7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8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9"/>
        <v>#N/A</v>
      </c>
      <c r="AC2276" s="3" t="e">
        <f t="shared" si="330"/>
        <v>#N/A</v>
      </c>
      <c r="AD2276" s="62"/>
    </row>
    <row r="2277" spans="1:30" ht="24.95" customHeight="1" x14ac:dyDescent="0.2">
      <c r="A2277" s="55" t="str">
        <f t="shared" si="322"/>
        <v>||||||0</v>
      </c>
      <c r="B2277" s="55" t="str">
        <f t="shared" si="323"/>
        <v>||||0</v>
      </c>
      <c r="C2277" s="61" t="str">
        <f t="shared" si="324"/>
        <v>|0</v>
      </c>
      <c r="D2277" s="31"/>
      <c r="E2277" s="31"/>
      <c r="F2277" s="75" t="str">
        <f t="shared" si="325"/>
        <v>/</v>
      </c>
      <c r="G2277" s="31"/>
      <c r="H2277" s="31"/>
      <c r="I2277" s="75" t="str">
        <f t="shared" si="326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7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8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9"/>
        <v>#N/A</v>
      </c>
      <c r="AC2277" s="3" t="e">
        <f t="shared" si="330"/>
        <v>#N/A</v>
      </c>
      <c r="AD2277" s="62"/>
    </row>
    <row r="2278" spans="1:30" ht="24.95" customHeight="1" x14ac:dyDescent="0.2">
      <c r="A2278" s="55" t="str">
        <f t="shared" si="322"/>
        <v>||||||0</v>
      </c>
      <c r="B2278" s="55" t="str">
        <f t="shared" si="323"/>
        <v>||||0</v>
      </c>
      <c r="C2278" s="61" t="str">
        <f t="shared" si="324"/>
        <v>|0</v>
      </c>
      <c r="D2278" s="31"/>
      <c r="E2278" s="31"/>
      <c r="F2278" s="75" t="str">
        <f t="shared" si="325"/>
        <v>/</v>
      </c>
      <c r="G2278" s="31"/>
      <c r="H2278" s="31"/>
      <c r="I2278" s="75" t="str">
        <f t="shared" si="326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7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8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9"/>
        <v>#N/A</v>
      </c>
      <c r="AC2278" s="3" t="e">
        <f t="shared" si="330"/>
        <v>#N/A</v>
      </c>
      <c r="AD2278" s="62"/>
    </row>
    <row r="2279" spans="1:30" ht="24.95" customHeight="1" x14ac:dyDescent="0.2">
      <c r="A2279" s="55" t="str">
        <f t="shared" si="322"/>
        <v>||||||0</v>
      </c>
      <c r="B2279" s="55" t="str">
        <f t="shared" si="323"/>
        <v>||||0</v>
      </c>
      <c r="C2279" s="61" t="str">
        <f t="shared" si="324"/>
        <v>|0</v>
      </c>
      <c r="D2279" s="31"/>
      <c r="E2279" s="31"/>
      <c r="F2279" s="75" t="str">
        <f t="shared" si="325"/>
        <v>/</v>
      </c>
      <c r="G2279" s="31"/>
      <c r="H2279" s="31"/>
      <c r="I2279" s="75" t="str">
        <f t="shared" si="326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7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8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9"/>
        <v>#N/A</v>
      </c>
      <c r="AC2279" s="3" t="e">
        <f t="shared" si="330"/>
        <v>#N/A</v>
      </c>
      <c r="AD2279" s="62"/>
    </row>
    <row r="2280" spans="1:30" ht="24.95" customHeight="1" x14ac:dyDescent="0.2">
      <c r="A2280" s="55" t="str">
        <f t="shared" si="322"/>
        <v>||||||0</v>
      </c>
      <c r="B2280" s="55" t="str">
        <f t="shared" si="323"/>
        <v>||||0</v>
      </c>
      <c r="C2280" s="61" t="str">
        <f t="shared" si="324"/>
        <v>|0</v>
      </c>
      <c r="D2280" s="31"/>
      <c r="E2280" s="31"/>
      <c r="F2280" s="75" t="str">
        <f t="shared" si="325"/>
        <v>/</v>
      </c>
      <c r="G2280" s="31"/>
      <c r="H2280" s="31"/>
      <c r="I2280" s="75" t="str">
        <f t="shared" si="326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7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8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9"/>
        <v>#N/A</v>
      </c>
      <c r="AC2280" s="3" t="e">
        <f t="shared" si="330"/>
        <v>#N/A</v>
      </c>
      <c r="AD2280" s="62"/>
    </row>
    <row r="2281" spans="1:30" ht="24.95" customHeight="1" x14ac:dyDescent="0.2">
      <c r="A2281" s="55" t="str">
        <f t="shared" si="322"/>
        <v>||||||0</v>
      </c>
      <c r="B2281" s="55" t="str">
        <f t="shared" si="323"/>
        <v>||||0</v>
      </c>
      <c r="C2281" s="61" t="str">
        <f t="shared" si="324"/>
        <v>|0</v>
      </c>
      <c r="D2281" s="31"/>
      <c r="E2281" s="31"/>
      <c r="F2281" s="75" t="str">
        <f t="shared" si="325"/>
        <v>/</v>
      </c>
      <c r="G2281" s="31"/>
      <c r="H2281" s="31"/>
      <c r="I2281" s="75" t="str">
        <f t="shared" si="326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7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8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9"/>
        <v>#N/A</v>
      </c>
      <c r="AC2281" s="3" t="e">
        <f t="shared" si="330"/>
        <v>#N/A</v>
      </c>
      <c r="AD2281" s="62"/>
    </row>
    <row r="2282" spans="1:30" ht="24.95" customHeight="1" x14ac:dyDescent="0.2">
      <c r="A2282" s="55" t="str">
        <f t="shared" si="322"/>
        <v>||||||0</v>
      </c>
      <c r="B2282" s="55" t="str">
        <f t="shared" si="323"/>
        <v>||||0</v>
      </c>
      <c r="C2282" s="61" t="str">
        <f t="shared" si="324"/>
        <v>|0</v>
      </c>
      <c r="D2282" s="31"/>
      <c r="E2282" s="31"/>
      <c r="F2282" s="75" t="str">
        <f t="shared" si="325"/>
        <v>/</v>
      </c>
      <c r="G2282" s="31"/>
      <c r="H2282" s="31"/>
      <c r="I2282" s="75" t="str">
        <f t="shared" si="326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7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8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9"/>
        <v>#N/A</v>
      </c>
      <c r="AC2282" s="3" t="e">
        <f t="shared" si="330"/>
        <v>#N/A</v>
      </c>
      <c r="AD2282" s="62"/>
    </row>
    <row r="2283" spans="1:30" ht="24.95" customHeight="1" x14ac:dyDescent="0.2">
      <c r="A2283" s="55" t="str">
        <f t="shared" si="322"/>
        <v>||||||0</v>
      </c>
      <c r="B2283" s="55" t="str">
        <f t="shared" si="323"/>
        <v>||||0</v>
      </c>
      <c r="C2283" s="61" t="str">
        <f t="shared" si="324"/>
        <v>|0</v>
      </c>
      <c r="D2283" s="31"/>
      <c r="E2283" s="31"/>
      <c r="F2283" s="75" t="str">
        <f t="shared" si="325"/>
        <v>/</v>
      </c>
      <c r="G2283" s="31"/>
      <c r="H2283" s="31"/>
      <c r="I2283" s="75" t="str">
        <f t="shared" si="326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7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8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9"/>
        <v>#N/A</v>
      </c>
      <c r="AC2283" s="3" t="e">
        <f t="shared" si="330"/>
        <v>#N/A</v>
      </c>
      <c r="AD2283" s="62"/>
    </row>
    <row r="2284" spans="1:30" ht="24.95" customHeight="1" x14ac:dyDescent="0.2">
      <c r="A2284" s="55" t="str">
        <f t="shared" si="322"/>
        <v>||||||0</v>
      </c>
      <c r="B2284" s="55" t="str">
        <f t="shared" si="323"/>
        <v>||||0</v>
      </c>
      <c r="C2284" s="61" t="str">
        <f t="shared" si="324"/>
        <v>|0</v>
      </c>
      <c r="D2284" s="31"/>
      <c r="E2284" s="31"/>
      <c r="F2284" s="75" t="str">
        <f t="shared" si="325"/>
        <v>/</v>
      </c>
      <c r="G2284" s="31"/>
      <c r="H2284" s="31"/>
      <c r="I2284" s="75" t="str">
        <f t="shared" si="326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7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8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9"/>
        <v>#N/A</v>
      </c>
      <c r="AC2284" s="3" t="e">
        <f t="shared" si="330"/>
        <v>#N/A</v>
      </c>
      <c r="AD2284" s="62"/>
    </row>
    <row r="2285" spans="1:30" ht="24.95" customHeight="1" x14ac:dyDescent="0.2">
      <c r="A2285" s="55" t="str">
        <f t="shared" si="322"/>
        <v>||||||0</v>
      </c>
      <c r="B2285" s="55" t="str">
        <f t="shared" si="323"/>
        <v>||||0</v>
      </c>
      <c r="C2285" s="61" t="str">
        <f t="shared" si="324"/>
        <v>|0</v>
      </c>
      <c r="D2285" s="31"/>
      <c r="E2285" s="31"/>
      <c r="F2285" s="75" t="str">
        <f t="shared" si="325"/>
        <v>/</v>
      </c>
      <c r="G2285" s="31"/>
      <c r="H2285" s="31"/>
      <c r="I2285" s="75" t="str">
        <f t="shared" si="326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7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8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9"/>
        <v>#N/A</v>
      </c>
      <c r="AC2285" s="3" t="e">
        <f t="shared" si="330"/>
        <v>#N/A</v>
      </c>
      <c r="AD2285" s="62"/>
    </row>
    <row r="2286" spans="1:30" ht="24.95" customHeight="1" x14ac:dyDescent="0.2">
      <c r="A2286" s="55" t="str">
        <f t="shared" si="322"/>
        <v>||||||0</v>
      </c>
      <c r="B2286" s="55" t="str">
        <f t="shared" si="323"/>
        <v>||||0</v>
      </c>
      <c r="C2286" s="61" t="str">
        <f t="shared" si="324"/>
        <v>|0</v>
      </c>
      <c r="D2286" s="31"/>
      <c r="E2286" s="31"/>
      <c r="F2286" s="75" t="str">
        <f t="shared" si="325"/>
        <v>/</v>
      </c>
      <c r="G2286" s="31"/>
      <c r="H2286" s="31"/>
      <c r="I2286" s="75" t="str">
        <f t="shared" si="326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7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8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9"/>
        <v>#N/A</v>
      </c>
      <c r="AC2286" s="3" t="e">
        <f t="shared" si="330"/>
        <v>#N/A</v>
      </c>
      <c r="AD2286" s="62"/>
    </row>
    <row r="2287" spans="1:30" ht="24.95" customHeight="1" x14ac:dyDescent="0.2">
      <c r="A2287" s="55" t="str">
        <f t="shared" si="322"/>
        <v>||||||0</v>
      </c>
      <c r="B2287" s="55" t="str">
        <f t="shared" si="323"/>
        <v>||||0</v>
      </c>
      <c r="C2287" s="61" t="str">
        <f t="shared" si="324"/>
        <v>|0</v>
      </c>
      <c r="D2287" s="31"/>
      <c r="E2287" s="31"/>
      <c r="F2287" s="75" t="str">
        <f t="shared" si="325"/>
        <v>/</v>
      </c>
      <c r="G2287" s="31"/>
      <c r="H2287" s="31"/>
      <c r="I2287" s="75" t="str">
        <f t="shared" si="326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7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8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9"/>
        <v>#N/A</v>
      </c>
      <c r="AC2287" s="3" t="e">
        <f t="shared" si="330"/>
        <v>#N/A</v>
      </c>
      <c r="AD2287" s="62"/>
    </row>
    <row r="2288" spans="1:30" ht="24.95" customHeight="1" x14ac:dyDescent="0.2">
      <c r="A2288" s="55" t="str">
        <f t="shared" si="322"/>
        <v>||||||0</v>
      </c>
      <c r="B2288" s="55" t="str">
        <f t="shared" si="323"/>
        <v>||||0</v>
      </c>
      <c r="C2288" s="61" t="str">
        <f t="shared" si="324"/>
        <v>|0</v>
      </c>
      <c r="D2288" s="31"/>
      <c r="E2288" s="31"/>
      <c r="F2288" s="75" t="str">
        <f t="shared" si="325"/>
        <v>/</v>
      </c>
      <c r="G2288" s="31"/>
      <c r="H2288" s="31"/>
      <c r="I2288" s="75" t="str">
        <f t="shared" si="326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7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8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9"/>
        <v>#N/A</v>
      </c>
      <c r="AC2288" s="3" t="e">
        <f t="shared" si="330"/>
        <v>#N/A</v>
      </c>
      <c r="AD2288" s="62"/>
    </row>
    <row r="2289" spans="1:30" ht="24.95" customHeight="1" x14ac:dyDescent="0.2">
      <c r="A2289" s="55" t="str">
        <f t="shared" si="322"/>
        <v>||||||0</v>
      </c>
      <c r="B2289" s="55" t="str">
        <f t="shared" si="323"/>
        <v>||||0</v>
      </c>
      <c r="C2289" s="61" t="str">
        <f t="shared" si="324"/>
        <v>|0</v>
      </c>
      <c r="D2289" s="31"/>
      <c r="E2289" s="31"/>
      <c r="F2289" s="75" t="str">
        <f t="shared" si="325"/>
        <v>/</v>
      </c>
      <c r="G2289" s="31"/>
      <c r="H2289" s="31"/>
      <c r="I2289" s="75" t="str">
        <f t="shared" si="326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7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8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9"/>
        <v>#N/A</v>
      </c>
      <c r="AC2289" s="3" t="e">
        <f t="shared" si="330"/>
        <v>#N/A</v>
      </c>
      <c r="AD2289" s="62"/>
    </row>
    <row r="2290" spans="1:30" ht="24.95" customHeight="1" x14ac:dyDescent="0.2">
      <c r="A2290" s="55" t="str">
        <f t="shared" si="322"/>
        <v>||||||0</v>
      </c>
      <c r="B2290" s="55" t="str">
        <f t="shared" si="323"/>
        <v>||||0</v>
      </c>
      <c r="C2290" s="61" t="str">
        <f t="shared" si="324"/>
        <v>|0</v>
      </c>
      <c r="D2290" s="31"/>
      <c r="E2290" s="31"/>
      <c r="F2290" s="75" t="str">
        <f t="shared" si="325"/>
        <v>/</v>
      </c>
      <c r="G2290" s="31"/>
      <c r="H2290" s="31"/>
      <c r="I2290" s="75" t="str">
        <f t="shared" si="326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7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8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9"/>
        <v>#N/A</v>
      </c>
      <c r="AC2290" s="3" t="e">
        <f t="shared" si="330"/>
        <v>#N/A</v>
      </c>
      <c r="AD2290" s="62"/>
    </row>
    <row r="2291" spans="1:30" ht="24.95" customHeight="1" x14ac:dyDescent="0.2">
      <c r="A2291" s="55" t="str">
        <f t="shared" si="322"/>
        <v>||||||0</v>
      </c>
      <c r="B2291" s="55" t="str">
        <f t="shared" si="323"/>
        <v>||||0</v>
      </c>
      <c r="C2291" s="61" t="str">
        <f t="shared" si="324"/>
        <v>|0</v>
      </c>
      <c r="D2291" s="31"/>
      <c r="E2291" s="31"/>
      <c r="F2291" s="75" t="str">
        <f t="shared" si="325"/>
        <v>/</v>
      </c>
      <c r="G2291" s="31"/>
      <c r="H2291" s="31"/>
      <c r="I2291" s="75" t="str">
        <f t="shared" si="326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7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8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9"/>
        <v>#N/A</v>
      </c>
      <c r="AC2291" s="3" t="e">
        <f t="shared" si="330"/>
        <v>#N/A</v>
      </c>
      <c r="AD2291" s="62"/>
    </row>
    <row r="2292" spans="1:30" ht="24.95" customHeight="1" x14ac:dyDescent="0.2">
      <c r="A2292" s="55" t="str">
        <f t="shared" si="322"/>
        <v>||||||0</v>
      </c>
      <c r="B2292" s="55" t="str">
        <f t="shared" si="323"/>
        <v>||||0</v>
      </c>
      <c r="C2292" s="61" t="str">
        <f t="shared" si="324"/>
        <v>|0</v>
      </c>
      <c r="D2292" s="31"/>
      <c r="E2292" s="31"/>
      <c r="F2292" s="75" t="str">
        <f t="shared" si="325"/>
        <v>/</v>
      </c>
      <c r="G2292" s="31"/>
      <c r="H2292" s="31"/>
      <c r="I2292" s="75" t="str">
        <f t="shared" si="326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7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8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9"/>
        <v>#N/A</v>
      </c>
      <c r="AC2292" s="3" t="e">
        <f t="shared" si="330"/>
        <v>#N/A</v>
      </c>
      <c r="AD2292" s="62"/>
    </row>
    <row r="2293" spans="1:30" ht="24.95" customHeight="1" x14ac:dyDescent="0.2">
      <c r="A2293" s="55" t="str">
        <f t="shared" si="322"/>
        <v>||||||0</v>
      </c>
      <c r="B2293" s="55" t="str">
        <f t="shared" si="323"/>
        <v>||||0</v>
      </c>
      <c r="C2293" s="61" t="str">
        <f t="shared" si="324"/>
        <v>|0</v>
      </c>
      <c r="D2293" s="31"/>
      <c r="E2293" s="31"/>
      <c r="F2293" s="75" t="str">
        <f t="shared" si="325"/>
        <v>/</v>
      </c>
      <c r="G2293" s="31"/>
      <c r="H2293" s="31"/>
      <c r="I2293" s="75" t="str">
        <f t="shared" si="326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7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8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9"/>
        <v>#N/A</v>
      </c>
      <c r="AC2293" s="3" t="e">
        <f t="shared" si="330"/>
        <v>#N/A</v>
      </c>
      <c r="AD2293" s="62"/>
    </row>
    <row r="2294" spans="1:30" ht="24.95" customHeight="1" x14ac:dyDescent="0.2">
      <c r="A2294" s="55" t="str">
        <f t="shared" si="322"/>
        <v>||||||0</v>
      </c>
      <c r="B2294" s="55" t="str">
        <f t="shared" si="323"/>
        <v>||||0</v>
      </c>
      <c r="C2294" s="61" t="str">
        <f t="shared" si="324"/>
        <v>|0</v>
      </c>
      <c r="D2294" s="31"/>
      <c r="E2294" s="31"/>
      <c r="F2294" s="75" t="str">
        <f t="shared" si="325"/>
        <v>/</v>
      </c>
      <c r="G2294" s="31"/>
      <c r="H2294" s="31"/>
      <c r="I2294" s="75" t="str">
        <f t="shared" si="326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7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8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9"/>
        <v>#N/A</v>
      </c>
      <c r="AC2294" s="3" t="e">
        <f t="shared" si="330"/>
        <v>#N/A</v>
      </c>
      <c r="AD2294" s="62"/>
    </row>
    <row r="2295" spans="1:30" ht="24.95" customHeight="1" x14ac:dyDescent="0.2">
      <c r="A2295" s="55" t="str">
        <f t="shared" si="322"/>
        <v>||||||0</v>
      </c>
      <c r="B2295" s="55" t="str">
        <f t="shared" si="323"/>
        <v>||||0</v>
      </c>
      <c r="C2295" s="61" t="str">
        <f t="shared" si="324"/>
        <v>|0</v>
      </c>
      <c r="D2295" s="31"/>
      <c r="E2295" s="31"/>
      <c r="F2295" s="75" t="str">
        <f t="shared" si="325"/>
        <v>/</v>
      </c>
      <c r="G2295" s="31"/>
      <c r="H2295" s="31"/>
      <c r="I2295" s="75" t="str">
        <f t="shared" si="326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7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8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9"/>
        <v>#N/A</v>
      </c>
      <c r="AC2295" s="3" t="e">
        <f t="shared" si="330"/>
        <v>#N/A</v>
      </c>
      <c r="AD2295" s="62"/>
    </row>
    <row r="2296" spans="1:30" ht="24.95" customHeight="1" x14ac:dyDescent="0.2">
      <c r="A2296" s="55" t="str">
        <f t="shared" si="322"/>
        <v>||||||0</v>
      </c>
      <c r="B2296" s="55" t="str">
        <f t="shared" si="323"/>
        <v>||||0</v>
      </c>
      <c r="C2296" s="61" t="str">
        <f t="shared" si="324"/>
        <v>|0</v>
      </c>
      <c r="D2296" s="31"/>
      <c r="E2296" s="31"/>
      <c r="F2296" s="75" t="str">
        <f t="shared" si="325"/>
        <v>/</v>
      </c>
      <c r="G2296" s="31"/>
      <c r="H2296" s="31"/>
      <c r="I2296" s="75" t="str">
        <f t="shared" si="326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7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8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9"/>
        <v>#N/A</v>
      </c>
      <c r="AC2296" s="3" t="e">
        <f t="shared" si="330"/>
        <v>#N/A</v>
      </c>
      <c r="AD2296" s="62"/>
    </row>
    <row r="2297" spans="1:30" ht="24.95" customHeight="1" x14ac:dyDescent="0.2">
      <c r="A2297" s="55" t="str">
        <f t="shared" si="322"/>
        <v>||||||0</v>
      </c>
      <c r="B2297" s="55" t="str">
        <f t="shared" si="323"/>
        <v>||||0</v>
      </c>
      <c r="C2297" s="61" t="str">
        <f t="shared" si="324"/>
        <v>|0</v>
      </c>
      <c r="D2297" s="31"/>
      <c r="E2297" s="31"/>
      <c r="F2297" s="75" t="str">
        <f t="shared" si="325"/>
        <v>/</v>
      </c>
      <c r="G2297" s="31"/>
      <c r="H2297" s="31"/>
      <c r="I2297" s="75" t="str">
        <f t="shared" si="326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7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8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9"/>
        <v>#N/A</v>
      </c>
      <c r="AC2297" s="3" t="e">
        <f t="shared" si="330"/>
        <v>#N/A</v>
      </c>
      <c r="AD2297" s="62"/>
    </row>
    <row r="2298" spans="1:30" ht="24.95" customHeight="1" x14ac:dyDescent="0.2">
      <c r="A2298" s="55" t="str">
        <f t="shared" si="322"/>
        <v>||||||0</v>
      </c>
      <c r="B2298" s="55" t="str">
        <f t="shared" si="323"/>
        <v>||||0</v>
      </c>
      <c r="C2298" s="61" t="str">
        <f t="shared" si="324"/>
        <v>|0</v>
      </c>
      <c r="D2298" s="31"/>
      <c r="E2298" s="31"/>
      <c r="F2298" s="75" t="str">
        <f t="shared" si="325"/>
        <v>/</v>
      </c>
      <c r="G2298" s="31"/>
      <c r="H2298" s="31"/>
      <c r="I2298" s="75" t="str">
        <f t="shared" si="326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7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8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9"/>
        <v>#N/A</v>
      </c>
      <c r="AC2298" s="3" t="e">
        <f t="shared" si="330"/>
        <v>#N/A</v>
      </c>
      <c r="AD2298" s="62"/>
    </row>
    <row r="2299" spans="1:30" ht="24.95" customHeight="1" x14ac:dyDescent="0.2">
      <c r="A2299" s="55" t="str">
        <f t="shared" si="322"/>
        <v>||||||0</v>
      </c>
      <c r="B2299" s="55" t="str">
        <f t="shared" si="323"/>
        <v>||||0</v>
      </c>
      <c r="C2299" s="61" t="str">
        <f t="shared" si="324"/>
        <v>|0</v>
      </c>
      <c r="D2299" s="31"/>
      <c r="E2299" s="31"/>
      <c r="F2299" s="75" t="str">
        <f t="shared" si="325"/>
        <v>/</v>
      </c>
      <c r="G2299" s="31"/>
      <c r="H2299" s="31"/>
      <c r="I2299" s="75" t="str">
        <f t="shared" si="326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7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8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9"/>
        <v>#N/A</v>
      </c>
      <c r="AC2299" s="3" t="e">
        <f t="shared" si="330"/>
        <v>#N/A</v>
      </c>
      <c r="AD2299" s="62"/>
    </row>
    <row r="2300" spans="1:30" ht="24.95" customHeight="1" x14ac:dyDescent="0.2">
      <c r="A2300" s="55" t="str">
        <f t="shared" si="322"/>
        <v>||||||0</v>
      </c>
      <c r="B2300" s="55" t="str">
        <f t="shared" si="323"/>
        <v>||||0</v>
      </c>
      <c r="C2300" s="61" t="str">
        <f t="shared" si="324"/>
        <v>|0</v>
      </c>
      <c r="D2300" s="31"/>
      <c r="E2300" s="31"/>
      <c r="F2300" s="75" t="str">
        <f t="shared" si="325"/>
        <v>/</v>
      </c>
      <c r="G2300" s="31"/>
      <c r="H2300" s="31"/>
      <c r="I2300" s="75" t="str">
        <f t="shared" si="326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7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8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9"/>
        <v>#N/A</v>
      </c>
      <c r="AC2300" s="3" t="e">
        <f t="shared" si="330"/>
        <v>#N/A</v>
      </c>
      <c r="AD2300" s="62"/>
    </row>
    <row r="2301" spans="1:30" ht="24.95" customHeight="1" x14ac:dyDescent="0.2">
      <c r="A2301" s="55" t="str">
        <f t="shared" si="322"/>
        <v>||||||0</v>
      </c>
      <c r="B2301" s="55" t="str">
        <f t="shared" si="323"/>
        <v>||||0</v>
      </c>
      <c r="C2301" s="61" t="str">
        <f t="shared" si="324"/>
        <v>|0</v>
      </c>
      <c r="D2301" s="31"/>
      <c r="E2301" s="31"/>
      <c r="F2301" s="75" t="str">
        <f t="shared" si="325"/>
        <v>/</v>
      </c>
      <c r="G2301" s="31"/>
      <c r="H2301" s="31"/>
      <c r="I2301" s="75" t="str">
        <f t="shared" si="326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7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8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9"/>
        <v>#N/A</v>
      </c>
      <c r="AC2301" s="3" t="e">
        <f t="shared" si="330"/>
        <v>#N/A</v>
      </c>
      <c r="AD2301" s="62"/>
    </row>
    <row r="2302" spans="1:30" ht="24.95" customHeight="1" x14ac:dyDescent="0.2">
      <c r="A2302" s="55" t="str">
        <f t="shared" si="322"/>
        <v>||||||0</v>
      </c>
      <c r="B2302" s="55" t="str">
        <f t="shared" si="323"/>
        <v>||||0</v>
      </c>
      <c r="C2302" s="61" t="str">
        <f t="shared" si="324"/>
        <v>|0</v>
      </c>
      <c r="D2302" s="31"/>
      <c r="E2302" s="31"/>
      <c r="F2302" s="75" t="str">
        <f t="shared" si="325"/>
        <v>/</v>
      </c>
      <c r="G2302" s="31"/>
      <c r="H2302" s="31"/>
      <c r="I2302" s="75" t="str">
        <f t="shared" si="326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7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8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9"/>
        <v>#N/A</v>
      </c>
      <c r="AC2302" s="3" t="e">
        <f t="shared" si="330"/>
        <v>#N/A</v>
      </c>
      <c r="AD2302" s="62"/>
    </row>
    <row r="2303" spans="1:30" ht="24.95" customHeight="1" x14ac:dyDescent="0.2">
      <c r="A2303" s="55" t="str">
        <f t="shared" si="322"/>
        <v>||||||0</v>
      </c>
      <c r="B2303" s="55" t="str">
        <f t="shared" si="323"/>
        <v>||||0</v>
      </c>
      <c r="C2303" s="61" t="str">
        <f t="shared" si="324"/>
        <v>|0</v>
      </c>
      <c r="D2303" s="31"/>
      <c r="E2303" s="31"/>
      <c r="F2303" s="75" t="str">
        <f t="shared" si="325"/>
        <v>/</v>
      </c>
      <c r="G2303" s="31"/>
      <c r="H2303" s="31"/>
      <c r="I2303" s="75" t="str">
        <f t="shared" si="326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7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8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9"/>
        <v>#N/A</v>
      </c>
      <c r="AC2303" s="3" t="e">
        <f t="shared" si="330"/>
        <v>#N/A</v>
      </c>
      <c r="AD2303" s="62"/>
    </row>
    <row r="2304" spans="1:30" ht="24.95" customHeight="1" x14ac:dyDescent="0.2">
      <c r="A2304" s="55" t="str">
        <f t="shared" si="322"/>
        <v>||||||0</v>
      </c>
      <c r="B2304" s="55" t="str">
        <f t="shared" si="323"/>
        <v>||||0</v>
      </c>
      <c r="C2304" s="61" t="str">
        <f t="shared" si="324"/>
        <v>|0</v>
      </c>
      <c r="D2304" s="31"/>
      <c r="E2304" s="31"/>
      <c r="F2304" s="75" t="str">
        <f t="shared" si="325"/>
        <v>/</v>
      </c>
      <c r="G2304" s="31"/>
      <c r="H2304" s="31"/>
      <c r="I2304" s="75" t="str">
        <f t="shared" si="326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7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8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9"/>
        <v>#N/A</v>
      </c>
      <c r="AC2304" s="3" t="e">
        <f t="shared" si="330"/>
        <v>#N/A</v>
      </c>
      <c r="AD2304" s="62"/>
    </row>
    <row r="2305" spans="1:30" ht="24.95" customHeight="1" x14ac:dyDescent="0.2">
      <c r="A2305" s="55" t="str">
        <f t="shared" si="322"/>
        <v>||||||0</v>
      </c>
      <c r="B2305" s="55" t="str">
        <f t="shared" si="323"/>
        <v>||||0</v>
      </c>
      <c r="C2305" s="61" t="str">
        <f t="shared" si="324"/>
        <v>|0</v>
      </c>
      <c r="D2305" s="31"/>
      <c r="E2305" s="31"/>
      <c r="F2305" s="75" t="str">
        <f t="shared" si="325"/>
        <v>/</v>
      </c>
      <c r="G2305" s="31"/>
      <c r="H2305" s="31"/>
      <c r="I2305" s="75" t="str">
        <f t="shared" si="326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7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8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9"/>
        <v>#N/A</v>
      </c>
      <c r="AC2305" s="3" t="e">
        <f t="shared" si="330"/>
        <v>#N/A</v>
      </c>
      <c r="AD2305" s="62"/>
    </row>
    <row r="2306" spans="1:30" ht="24.95" customHeight="1" x14ac:dyDescent="0.2">
      <c r="A2306" s="55" t="str">
        <f t="shared" si="322"/>
        <v>||||||0</v>
      </c>
      <c r="B2306" s="55" t="str">
        <f t="shared" si="323"/>
        <v>||||0</v>
      </c>
      <c r="C2306" s="61" t="str">
        <f t="shared" si="324"/>
        <v>|0</v>
      </c>
      <c r="D2306" s="31"/>
      <c r="E2306" s="31"/>
      <c r="F2306" s="75" t="str">
        <f t="shared" si="325"/>
        <v>/</v>
      </c>
      <c r="G2306" s="31"/>
      <c r="H2306" s="31"/>
      <c r="I2306" s="75" t="str">
        <f t="shared" si="326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7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8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9"/>
        <v>#N/A</v>
      </c>
      <c r="AC2306" s="3" t="e">
        <f t="shared" si="330"/>
        <v>#N/A</v>
      </c>
      <c r="AD2306" s="62"/>
    </row>
    <row r="2307" spans="1:30" ht="24.95" customHeight="1" x14ac:dyDescent="0.2">
      <c r="A2307" s="55" t="str">
        <f t="shared" si="322"/>
        <v>||||||0</v>
      </c>
      <c r="B2307" s="55" t="str">
        <f t="shared" si="323"/>
        <v>||||0</v>
      </c>
      <c r="C2307" s="61" t="str">
        <f t="shared" si="324"/>
        <v>|0</v>
      </c>
      <c r="D2307" s="31"/>
      <c r="E2307" s="31"/>
      <c r="F2307" s="75" t="str">
        <f t="shared" si="325"/>
        <v>/</v>
      </c>
      <c r="G2307" s="31"/>
      <c r="H2307" s="31"/>
      <c r="I2307" s="75" t="str">
        <f t="shared" si="326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7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8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9"/>
        <v>#N/A</v>
      </c>
      <c r="AC2307" s="3" t="e">
        <f t="shared" si="330"/>
        <v>#N/A</v>
      </c>
      <c r="AD2307" s="62"/>
    </row>
    <row r="2308" spans="1:30" ht="24.95" customHeight="1" x14ac:dyDescent="0.2">
      <c r="A2308" s="55" t="str">
        <f t="shared" si="322"/>
        <v>||||||0</v>
      </c>
      <c r="B2308" s="55" t="str">
        <f t="shared" si="323"/>
        <v>||||0</v>
      </c>
      <c r="C2308" s="61" t="str">
        <f t="shared" si="324"/>
        <v>|0</v>
      </c>
      <c r="D2308" s="31"/>
      <c r="E2308" s="31"/>
      <c r="F2308" s="75" t="str">
        <f t="shared" si="325"/>
        <v>/</v>
      </c>
      <c r="G2308" s="31"/>
      <c r="H2308" s="31"/>
      <c r="I2308" s="75" t="str">
        <f t="shared" si="326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7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8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9"/>
        <v>#N/A</v>
      </c>
      <c r="AC2308" s="3" t="e">
        <f t="shared" si="330"/>
        <v>#N/A</v>
      </c>
      <c r="AD2308" s="62"/>
    </row>
    <row r="2309" spans="1:30" ht="24.95" customHeight="1" x14ac:dyDescent="0.2">
      <c r="A2309" s="55" t="str">
        <f t="shared" ref="A2309:A2372" si="331">D2309&amp;"|"&amp;E2309&amp;"|"&amp;G2309&amp;"|"&amp;H2309&amp;"|"&amp;L2309&amp;"|"&amp;N2309&amp;"|"&amp;U2309</f>
        <v>||||||0</v>
      </c>
      <c r="B2309" s="55" t="str">
        <f t="shared" ref="B2309:B2372" si="332">D2309&amp;"|"&amp;E2309&amp;"|"&amp;G2309&amp;"|"&amp;H2309&amp;"|"&amp;X2309</f>
        <v>||||0</v>
      </c>
      <c r="C2309" s="61" t="str">
        <f t="shared" ref="C2309:C2372" si="333">E2309&amp;"|"&amp;X2309</f>
        <v>|0</v>
      </c>
      <c r="D2309" s="31"/>
      <c r="E2309" s="31"/>
      <c r="F2309" s="75" t="str">
        <f t="shared" ref="F2309:F2372" si="334">G2309&amp;"/"&amp;H2309</f>
        <v>/</v>
      </c>
      <c r="G2309" s="31"/>
      <c r="H2309" s="31"/>
      <c r="I2309" s="75" t="str">
        <f t="shared" ref="I2309:I2372" si="335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36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7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8">IF(X2309&lt;&gt;"Liquidação Cancelada",Y2309-Z2309,"Liquidação Cancelada")</f>
        <v>#N/A</v>
      </c>
      <c r="AC2309" s="3" t="e">
        <f t="shared" ref="AC2309:AC2372" si="339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31"/>
        <v>||||||0</v>
      </c>
      <c r="B2310" s="55" t="str">
        <f t="shared" si="332"/>
        <v>||||0</v>
      </c>
      <c r="C2310" s="61" t="str">
        <f t="shared" si="333"/>
        <v>|0</v>
      </c>
      <c r="D2310" s="31"/>
      <c r="E2310" s="31"/>
      <c r="F2310" s="75" t="str">
        <f t="shared" si="334"/>
        <v>/</v>
      </c>
      <c r="G2310" s="31"/>
      <c r="H2310" s="31"/>
      <c r="I2310" s="75" t="str">
        <f t="shared" si="335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36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7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8"/>
        <v>#N/A</v>
      </c>
      <c r="AC2310" s="3" t="e">
        <f t="shared" si="339"/>
        <v>#N/A</v>
      </c>
      <c r="AD2310" s="62"/>
    </row>
    <row r="2311" spans="1:30" ht="24.95" customHeight="1" x14ac:dyDescent="0.2">
      <c r="A2311" s="55" t="str">
        <f t="shared" si="331"/>
        <v>||||||0</v>
      </c>
      <c r="B2311" s="55" t="str">
        <f t="shared" si="332"/>
        <v>||||0</v>
      </c>
      <c r="C2311" s="61" t="str">
        <f t="shared" si="333"/>
        <v>|0</v>
      </c>
      <c r="D2311" s="31"/>
      <c r="E2311" s="31"/>
      <c r="F2311" s="75" t="str">
        <f t="shared" si="334"/>
        <v>/</v>
      </c>
      <c r="G2311" s="31"/>
      <c r="H2311" s="31"/>
      <c r="I2311" s="75" t="str">
        <f t="shared" si="335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36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7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8"/>
        <v>#N/A</v>
      </c>
      <c r="AC2311" s="3" t="e">
        <f t="shared" si="339"/>
        <v>#N/A</v>
      </c>
      <c r="AD2311" s="62"/>
    </row>
    <row r="2312" spans="1:30" ht="24.95" customHeight="1" x14ac:dyDescent="0.2">
      <c r="A2312" s="55" t="str">
        <f t="shared" si="331"/>
        <v>||||||0</v>
      </c>
      <c r="B2312" s="55" t="str">
        <f t="shared" si="332"/>
        <v>||||0</v>
      </c>
      <c r="C2312" s="61" t="str">
        <f t="shared" si="333"/>
        <v>|0</v>
      </c>
      <c r="D2312" s="31"/>
      <c r="E2312" s="31"/>
      <c r="F2312" s="75" t="str">
        <f t="shared" si="334"/>
        <v>/</v>
      </c>
      <c r="G2312" s="31"/>
      <c r="H2312" s="31"/>
      <c r="I2312" s="75" t="str">
        <f t="shared" si="335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36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7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8"/>
        <v>#N/A</v>
      </c>
      <c r="AC2312" s="3" t="e">
        <f t="shared" si="339"/>
        <v>#N/A</v>
      </c>
      <c r="AD2312" s="62"/>
    </row>
    <row r="2313" spans="1:30" ht="24.95" customHeight="1" x14ac:dyDescent="0.2">
      <c r="A2313" s="55" t="str">
        <f t="shared" si="331"/>
        <v>||||||0</v>
      </c>
      <c r="B2313" s="55" t="str">
        <f t="shared" si="332"/>
        <v>||||0</v>
      </c>
      <c r="C2313" s="61" t="str">
        <f t="shared" si="333"/>
        <v>|0</v>
      </c>
      <c r="D2313" s="31"/>
      <c r="E2313" s="31"/>
      <c r="F2313" s="75" t="str">
        <f t="shared" si="334"/>
        <v>/</v>
      </c>
      <c r="G2313" s="31"/>
      <c r="H2313" s="31"/>
      <c r="I2313" s="75" t="str">
        <f t="shared" si="335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36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7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8"/>
        <v>#N/A</v>
      </c>
      <c r="AC2313" s="3" t="e">
        <f t="shared" si="339"/>
        <v>#N/A</v>
      </c>
      <c r="AD2313" s="62"/>
    </row>
    <row r="2314" spans="1:30" ht="24.95" customHeight="1" x14ac:dyDescent="0.2">
      <c r="A2314" s="55" t="str">
        <f t="shared" si="331"/>
        <v>||||||0</v>
      </c>
      <c r="B2314" s="55" t="str">
        <f t="shared" si="332"/>
        <v>||||0</v>
      </c>
      <c r="C2314" s="61" t="str">
        <f t="shared" si="333"/>
        <v>|0</v>
      </c>
      <c r="D2314" s="31"/>
      <c r="E2314" s="31"/>
      <c r="F2314" s="75" t="str">
        <f t="shared" si="334"/>
        <v>/</v>
      </c>
      <c r="G2314" s="31"/>
      <c r="H2314" s="31"/>
      <c r="I2314" s="75" t="str">
        <f t="shared" si="335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36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7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8"/>
        <v>#N/A</v>
      </c>
      <c r="AC2314" s="3" t="e">
        <f t="shared" si="339"/>
        <v>#N/A</v>
      </c>
      <c r="AD2314" s="62"/>
    </row>
    <row r="2315" spans="1:30" ht="24.95" customHeight="1" x14ac:dyDescent="0.2">
      <c r="A2315" s="55" t="str">
        <f t="shared" si="331"/>
        <v>||||||0</v>
      </c>
      <c r="B2315" s="55" t="str">
        <f t="shared" si="332"/>
        <v>||||0</v>
      </c>
      <c r="C2315" s="61" t="str">
        <f t="shared" si="333"/>
        <v>|0</v>
      </c>
      <c r="D2315" s="31"/>
      <c r="E2315" s="31"/>
      <c r="F2315" s="75" t="str">
        <f t="shared" si="334"/>
        <v>/</v>
      </c>
      <c r="G2315" s="31"/>
      <c r="H2315" s="31"/>
      <c r="I2315" s="75" t="str">
        <f t="shared" si="335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36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7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8"/>
        <v>#N/A</v>
      </c>
      <c r="AC2315" s="3" t="e">
        <f t="shared" si="339"/>
        <v>#N/A</v>
      </c>
      <c r="AD2315" s="62"/>
    </row>
    <row r="2316" spans="1:30" ht="24.95" customHeight="1" x14ac:dyDescent="0.2">
      <c r="A2316" s="55" t="str">
        <f t="shared" si="331"/>
        <v>||||||0</v>
      </c>
      <c r="B2316" s="55" t="str">
        <f t="shared" si="332"/>
        <v>||||0</v>
      </c>
      <c r="C2316" s="61" t="str">
        <f t="shared" si="333"/>
        <v>|0</v>
      </c>
      <c r="D2316" s="31"/>
      <c r="E2316" s="31"/>
      <c r="F2316" s="75" t="str">
        <f t="shared" si="334"/>
        <v>/</v>
      </c>
      <c r="G2316" s="31"/>
      <c r="H2316" s="31"/>
      <c r="I2316" s="75" t="str">
        <f t="shared" si="335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36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7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8"/>
        <v>#N/A</v>
      </c>
      <c r="AC2316" s="3" t="e">
        <f t="shared" si="339"/>
        <v>#N/A</v>
      </c>
      <c r="AD2316" s="62"/>
    </row>
    <row r="2317" spans="1:30" ht="24.95" customHeight="1" x14ac:dyDescent="0.2">
      <c r="A2317" s="55" t="str">
        <f t="shared" si="331"/>
        <v>||||||0</v>
      </c>
      <c r="B2317" s="55" t="str">
        <f t="shared" si="332"/>
        <v>||||0</v>
      </c>
      <c r="C2317" s="61" t="str">
        <f t="shared" si="333"/>
        <v>|0</v>
      </c>
      <c r="D2317" s="31"/>
      <c r="E2317" s="31"/>
      <c r="F2317" s="75" t="str">
        <f t="shared" si="334"/>
        <v>/</v>
      </c>
      <c r="G2317" s="31"/>
      <c r="H2317" s="31"/>
      <c r="I2317" s="75" t="str">
        <f t="shared" si="335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36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7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8"/>
        <v>#N/A</v>
      </c>
      <c r="AC2317" s="3" t="e">
        <f t="shared" si="339"/>
        <v>#N/A</v>
      </c>
      <c r="AD2317" s="62"/>
    </row>
    <row r="2318" spans="1:30" ht="24.95" customHeight="1" x14ac:dyDescent="0.2">
      <c r="A2318" s="55" t="str">
        <f t="shared" si="331"/>
        <v>||||||0</v>
      </c>
      <c r="B2318" s="55" t="str">
        <f t="shared" si="332"/>
        <v>||||0</v>
      </c>
      <c r="C2318" s="61" t="str">
        <f t="shared" si="333"/>
        <v>|0</v>
      </c>
      <c r="D2318" s="31"/>
      <c r="E2318" s="31"/>
      <c r="F2318" s="75" t="str">
        <f t="shared" si="334"/>
        <v>/</v>
      </c>
      <c r="G2318" s="31"/>
      <c r="H2318" s="31"/>
      <c r="I2318" s="75" t="str">
        <f t="shared" si="335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36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7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8"/>
        <v>#N/A</v>
      </c>
      <c r="AC2318" s="3" t="e">
        <f t="shared" si="339"/>
        <v>#N/A</v>
      </c>
      <c r="AD2318" s="62"/>
    </row>
    <row r="2319" spans="1:30" ht="24.95" customHeight="1" x14ac:dyDescent="0.2">
      <c r="A2319" s="55" t="str">
        <f t="shared" si="331"/>
        <v>||||||0</v>
      </c>
      <c r="B2319" s="55" t="str">
        <f t="shared" si="332"/>
        <v>||||0</v>
      </c>
      <c r="C2319" s="61" t="str">
        <f t="shared" si="333"/>
        <v>|0</v>
      </c>
      <c r="D2319" s="31"/>
      <c r="E2319" s="31"/>
      <c r="F2319" s="75" t="str">
        <f t="shared" si="334"/>
        <v>/</v>
      </c>
      <c r="G2319" s="31"/>
      <c r="H2319" s="31"/>
      <c r="I2319" s="75" t="str">
        <f t="shared" si="335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36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7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8"/>
        <v>#N/A</v>
      </c>
      <c r="AC2319" s="3" t="e">
        <f t="shared" si="339"/>
        <v>#N/A</v>
      </c>
      <c r="AD2319" s="62"/>
    </row>
    <row r="2320" spans="1:30" ht="24.95" customHeight="1" x14ac:dyDescent="0.2">
      <c r="A2320" s="55" t="str">
        <f t="shared" si="331"/>
        <v>||||||0</v>
      </c>
      <c r="B2320" s="55" t="str">
        <f t="shared" si="332"/>
        <v>||||0</v>
      </c>
      <c r="C2320" s="61" t="str">
        <f t="shared" si="333"/>
        <v>|0</v>
      </c>
      <c r="D2320" s="31"/>
      <c r="E2320" s="31"/>
      <c r="F2320" s="75" t="str">
        <f t="shared" si="334"/>
        <v>/</v>
      </c>
      <c r="G2320" s="31"/>
      <c r="H2320" s="31"/>
      <c r="I2320" s="75" t="str">
        <f t="shared" si="335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36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7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8"/>
        <v>#N/A</v>
      </c>
      <c r="AC2320" s="3" t="e">
        <f t="shared" si="339"/>
        <v>#N/A</v>
      </c>
      <c r="AD2320" s="62"/>
    </row>
    <row r="2321" spans="1:30" ht="24.95" customHeight="1" x14ac:dyDescent="0.2">
      <c r="A2321" s="55" t="str">
        <f t="shared" si="331"/>
        <v>||||||0</v>
      </c>
      <c r="B2321" s="55" t="str">
        <f t="shared" si="332"/>
        <v>||||0</v>
      </c>
      <c r="C2321" s="61" t="str">
        <f t="shared" si="333"/>
        <v>|0</v>
      </c>
      <c r="D2321" s="31"/>
      <c r="E2321" s="31"/>
      <c r="F2321" s="75" t="str">
        <f t="shared" si="334"/>
        <v>/</v>
      </c>
      <c r="G2321" s="31"/>
      <c r="H2321" s="31"/>
      <c r="I2321" s="75" t="str">
        <f t="shared" si="335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36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7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8"/>
        <v>#N/A</v>
      </c>
      <c r="AC2321" s="3" t="e">
        <f t="shared" si="339"/>
        <v>#N/A</v>
      </c>
      <c r="AD2321" s="62"/>
    </row>
    <row r="2322" spans="1:30" ht="24.95" customHeight="1" x14ac:dyDescent="0.2">
      <c r="A2322" s="55" t="str">
        <f t="shared" si="331"/>
        <v>||||||0</v>
      </c>
      <c r="B2322" s="55" t="str">
        <f t="shared" si="332"/>
        <v>||||0</v>
      </c>
      <c r="C2322" s="61" t="str">
        <f t="shared" si="333"/>
        <v>|0</v>
      </c>
      <c r="D2322" s="31"/>
      <c r="E2322" s="31"/>
      <c r="F2322" s="75" t="str">
        <f t="shared" si="334"/>
        <v>/</v>
      </c>
      <c r="G2322" s="31"/>
      <c r="H2322" s="31"/>
      <c r="I2322" s="75" t="str">
        <f t="shared" si="335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36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7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8"/>
        <v>#N/A</v>
      </c>
      <c r="AC2322" s="3" t="e">
        <f t="shared" si="339"/>
        <v>#N/A</v>
      </c>
      <c r="AD2322" s="62"/>
    </row>
    <row r="2323" spans="1:30" ht="24.95" customHeight="1" x14ac:dyDescent="0.2">
      <c r="A2323" s="55" t="str">
        <f t="shared" si="331"/>
        <v>||||||0</v>
      </c>
      <c r="B2323" s="55" t="str">
        <f t="shared" si="332"/>
        <v>||||0</v>
      </c>
      <c r="C2323" s="61" t="str">
        <f t="shared" si="333"/>
        <v>|0</v>
      </c>
      <c r="D2323" s="31"/>
      <c r="E2323" s="31"/>
      <c r="F2323" s="75" t="str">
        <f t="shared" si="334"/>
        <v>/</v>
      </c>
      <c r="G2323" s="31"/>
      <c r="H2323" s="31"/>
      <c r="I2323" s="75" t="str">
        <f t="shared" si="335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36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7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8"/>
        <v>#N/A</v>
      </c>
      <c r="AC2323" s="3" t="e">
        <f t="shared" si="339"/>
        <v>#N/A</v>
      </c>
      <c r="AD2323" s="62"/>
    </row>
    <row r="2324" spans="1:30" ht="24.95" customHeight="1" x14ac:dyDescent="0.2">
      <c r="A2324" s="55" t="str">
        <f t="shared" si="331"/>
        <v>||||||0</v>
      </c>
      <c r="B2324" s="55" t="str">
        <f t="shared" si="332"/>
        <v>||||0</v>
      </c>
      <c r="C2324" s="61" t="str">
        <f t="shared" si="333"/>
        <v>|0</v>
      </c>
      <c r="D2324" s="31"/>
      <c r="E2324" s="31"/>
      <c r="F2324" s="75" t="str">
        <f t="shared" si="334"/>
        <v>/</v>
      </c>
      <c r="G2324" s="31"/>
      <c r="H2324" s="31"/>
      <c r="I2324" s="75" t="str">
        <f t="shared" si="335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36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7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8"/>
        <v>#N/A</v>
      </c>
      <c r="AC2324" s="3" t="e">
        <f t="shared" si="339"/>
        <v>#N/A</v>
      </c>
      <c r="AD2324" s="62"/>
    </row>
    <row r="2325" spans="1:30" ht="24.95" customHeight="1" x14ac:dyDescent="0.2">
      <c r="A2325" s="55" t="str">
        <f t="shared" si="331"/>
        <v>||||||0</v>
      </c>
      <c r="B2325" s="55" t="str">
        <f t="shared" si="332"/>
        <v>||||0</v>
      </c>
      <c r="C2325" s="61" t="str">
        <f t="shared" si="333"/>
        <v>|0</v>
      </c>
      <c r="D2325" s="31"/>
      <c r="E2325" s="31"/>
      <c r="F2325" s="75" t="str">
        <f t="shared" si="334"/>
        <v>/</v>
      </c>
      <c r="G2325" s="31"/>
      <c r="H2325" s="31"/>
      <c r="I2325" s="75" t="str">
        <f t="shared" si="335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36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7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8"/>
        <v>#N/A</v>
      </c>
      <c r="AC2325" s="3" t="e">
        <f t="shared" si="339"/>
        <v>#N/A</v>
      </c>
      <c r="AD2325" s="62"/>
    </row>
    <row r="2326" spans="1:30" ht="24.95" customHeight="1" x14ac:dyDescent="0.2">
      <c r="A2326" s="55" t="str">
        <f t="shared" si="331"/>
        <v>||||||0</v>
      </c>
      <c r="B2326" s="55" t="str">
        <f t="shared" si="332"/>
        <v>||||0</v>
      </c>
      <c r="C2326" s="61" t="str">
        <f t="shared" si="333"/>
        <v>|0</v>
      </c>
      <c r="D2326" s="31"/>
      <c r="E2326" s="31"/>
      <c r="F2326" s="75" t="str">
        <f t="shared" si="334"/>
        <v>/</v>
      </c>
      <c r="G2326" s="31"/>
      <c r="H2326" s="31"/>
      <c r="I2326" s="75" t="str">
        <f t="shared" si="335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36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7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8"/>
        <v>#N/A</v>
      </c>
      <c r="AC2326" s="3" t="e">
        <f t="shared" si="339"/>
        <v>#N/A</v>
      </c>
      <c r="AD2326" s="62"/>
    </row>
    <row r="2327" spans="1:30" ht="24.95" customHeight="1" x14ac:dyDescent="0.2">
      <c r="A2327" s="55" t="str">
        <f t="shared" si="331"/>
        <v>||||||0</v>
      </c>
      <c r="B2327" s="55" t="str">
        <f t="shared" si="332"/>
        <v>||||0</v>
      </c>
      <c r="C2327" s="61" t="str">
        <f t="shared" si="333"/>
        <v>|0</v>
      </c>
      <c r="D2327" s="31"/>
      <c r="E2327" s="31"/>
      <c r="F2327" s="75" t="str">
        <f t="shared" si="334"/>
        <v>/</v>
      </c>
      <c r="G2327" s="31"/>
      <c r="H2327" s="31"/>
      <c r="I2327" s="75" t="str">
        <f t="shared" si="335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36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7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8"/>
        <v>#N/A</v>
      </c>
      <c r="AC2327" s="3" t="e">
        <f t="shared" si="339"/>
        <v>#N/A</v>
      </c>
      <c r="AD2327" s="62"/>
    </row>
    <row r="2328" spans="1:30" ht="24.95" customHeight="1" x14ac:dyDescent="0.2">
      <c r="A2328" s="55" t="str">
        <f t="shared" si="331"/>
        <v>||||||0</v>
      </c>
      <c r="B2328" s="55" t="str">
        <f t="shared" si="332"/>
        <v>||||0</v>
      </c>
      <c r="C2328" s="61" t="str">
        <f t="shared" si="333"/>
        <v>|0</v>
      </c>
      <c r="D2328" s="31"/>
      <c r="E2328" s="31"/>
      <c r="F2328" s="75" t="str">
        <f t="shared" si="334"/>
        <v>/</v>
      </c>
      <c r="G2328" s="31"/>
      <c r="H2328" s="31"/>
      <c r="I2328" s="75" t="str">
        <f t="shared" si="335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36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7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8"/>
        <v>#N/A</v>
      </c>
      <c r="AC2328" s="3" t="e">
        <f t="shared" si="339"/>
        <v>#N/A</v>
      </c>
      <c r="AD2328" s="62"/>
    </row>
    <row r="2329" spans="1:30" ht="24.95" customHeight="1" x14ac:dyDescent="0.2">
      <c r="A2329" s="55" t="str">
        <f t="shared" si="331"/>
        <v>||||||0</v>
      </c>
      <c r="B2329" s="55" t="str">
        <f t="shared" si="332"/>
        <v>||||0</v>
      </c>
      <c r="C2329" s="61" t="str">
        <f t="shared" si="333"/>
        <v>|0</v>
      </c>
      <c r="D2329" s="31"/>
      <c r="E2329" s="31"/>
      <c r="F2329" s="75" t="str">
        <f t="shared" si="334"/>
        <v>/</v>
      </c>
      <c r="G2329" s="31"/>
      <c r="H2329" s="31"/>
      <c r="I2329" s="75" t="str">
        <f t="shared" si="335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36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7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8"/>
        <v>#N/A</v>
      </c>
      <c r="AC2329" s="3" t="e">
        <f t="shared" si="339"/>
        <v>#N/A</v>
      </c>
      <c r="AD2329" s="62"/>
    </row>
    <row r="2330" spans="1:30" ht="24.95" customHeight="1" x14ac:dyDescent="0.2">
      <c r="A2330" s="55" t="str">
        <f t="shared" si="331"/>
        <v>||||||0</v>
      </c>
      <c r="B2330" s="55" t="str">
        <f t="shared" si="332"/>
        <v>||||0</v>
      </c>
      <c r="C2330" s="61" t="str">
        <f t="shared" si="333"/>
        <v>|0</v>
      </c>
      <c r="D2330" s="31"/>
      <c r="E2330" s="31"/>
      <c r="F2330" s="75" t="str">
        <f t="shared" si="334"/>
        <v>/</v>
      </c>
      <c r="G2330" s="31"/>
      <c r="H2330" s="31"/>
      <c r="I2330" s="75" t="str">
        <f t="shared" si="335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36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7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8"/>
        <v>#N/A</v>
      </c>
      <c r="AC2330" s="3" t="e">
        <f t="shared" si="339"/>
        <v>#N/A</v>
      </c>
      <c r="AD2330" s="62"/>
    </row>
    <row r="2331" spans="1:30" ht="24.95" customHeight="1" x14ac:dyDescent="0.2">
      <c r="A2331" s="55" t="str">
        <f t="shared" si="331"/>
        <v>||||||0</v>
      </c>
      <c r="B2331" s="55" t="str">
        <f t="shared" si="332"/>
        <v>||||0</v>
      </c>
      <c r="C2331" s="61" t="str">
        <f t="shared" si="333"/>
        <v>|0</v>
      </c>
      <c r="D2331" s="31"/>
      <c r="E2331" s="31"/>
      <c r="F2331" s="75" t="str">
        <f t="shared" si="334"/>
        <v>/</v>
      </c>
      <c r="G2331" s="31"/>
      <c r="H2331" s="31"/>
      <c r="I2331" s="75" t="str">
        <f t="shared" si="335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36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7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8"/>
        <v>#N/A</v>
      </c>
      <c r="AC2331" s="3" t="e">
        <f t="shared" si="339"/>
        <v>#N/A</v>
      </c>
      <c r="AD2331" s="62"/>
    </row>
    <row r="2332" spans="1:30" ht="24.95" customHeight="1" x14ac:dyDescent="0.2">
      <c r="A2332" s="55" t="str">
        <f t="shared" si="331"/>
        <v>||||||0</v>
      </c>
      <c r="B2332" s="55" t="str">
        <f t="shared" si="332"/>
        <v>||||0</v>
      </c>
      <c r="C2332" s="61" t="str">
        <f t="shared" si="333"/>
        <v>|0</v>
      </c>
      <c r="D2332" s="31"/>
      <c r="E2332" s="31"/>
      <c r="F2332" s="75" t="str">
        <f t="shared" si="334"/>
        <v>/</v>
      </c>
      <c r="G2332" s="31"/>
      <c r="H2332" s="31"/>
      <c r="I2332" s="75" t="str">
        <f t="shared" si="335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36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7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8"/>
        <v>#N/A</v>
      </c>
      <c r="AC2332" s="3" t="e">
        <f t="shared" si="339"/>
        <v>#N/A</v>
      </c>
      <c r="AD2332" s="62"/>
    </row>
    <row r="2333" spans="1:30" ht="24.95" customHeight="1" x14ac:dyDescent="0.2">
      <c r="A2333" s="55" t="str">
        <f t="shared" si="331"/>
        <v>||||||0</v>
      </c>
      <c r="B2333" s="55" t="str">
        <f t="shared" si="332"/>
        <v>||||0</v>
      </c>
      <c r="C2333" s="61" t="str">
        <f t="shared" si="333"/>
        <v>|0</v>
      </c>
      <c r="D2333" s="31"/>
      <c r="E2333" s="31"/>
      <c r="F2333" s="75" t="str">
        <f t="shared" si="334"/>
        <v>/</v>
      </c>
      <c r="G2333" s="31"/>
      <c r="H2333" s="31"/>
      <c r="I2333" s="75" t="str">
        <f t="shared" si="335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36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7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8"/>
        <v>#N/A</v>
      </c>
      <c r="AC2333" s="3" t="e">
        <f t="shared" si="339"/>
        <v>#N/A</v>
      </c>
      <c r="AD2333" s="62"/>
    </row>
    <row r="2334" spans="1:30" ht="24.95" customHeight="1" x14ac:dyDescent="0.2">
      <c r="A2334" s="55" t="str">
        <f t="shared" si="331"/>
        <v>||||||0</v>
      </c>
      <c r="B2334" s="55" t="str">
        <f t="shared" si="332"/>
        <v>||||0</v>
      </c>
      <c r="C2334" s="61" t="str">
        <f t="shared" si="333"/>
        <v>|0</v>
      </c>
      <c r="D2334" s="31"/>
      <c r="E2334" s="31"/>
      <c r="F2334" s="75" t="str">
        <f t="shared" si="334"/>
        <v>/</v>
      </c>
      <c r="G2334" s="31"/>
      <c r="H2334" s="31"/>
      <c r="I2334" s="75" t="str">
        <f t="shared" si="335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36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7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8"/>
        <v>#N/A</v>
      </c>
      <c r="AC2334" s="3" t="e">
        <f t="shared" si="339"/>
        <v>#N/A</v>
      </c>
      <c r="AD2334" s="62"/>
    </row>
    <row r="2335" spans="1:30" ht="24.95" customHeight="1" x14ac:dyDescent="0.2">
      <c r="A2335" s="55" t="str">
        <f t="shared" si="331"/>
        <v>||||||0</v>
      </c>
      <c r="B2335" s="55" t="str">
        <f t="shared" si="332"/>
        <v>||||0</v>
      </c>
      <c r="C2335" s="61" t="str">
        <f t="shared" si="333"/>
        <v>|0</v>
      </c>
      <c r="D2335" s="31"/>
      <c r="E2335" s="31"/>
      <c r="F2335" s="75" t="str">
        <f t="shared" si="334"/>
        <v>/</v>
      </c>
      <c r="G2335" s="31"/>
      <c r="H2335" s="31"/>
      <c r="I2335" s="75" t="str">
        <f t="shared" si="335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36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7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8"/>
        <v>#N/A</v>
      </c>
      <c r="AC2335" s="3" t="e">
        <f t="shared" si="339"/>
        <v>#N/A</v>
      </c>
      <c r="AD2335" s="62"/>
    </row>
    <row r="2336" spans="1:30" ht="24.95" customHeight="1" x14ac:dyDescent="0.2">
      <c r="A2336" s="55" t="str">
        <f t="shared" si="331"/>
        <v>||||||0</v>
      </c>
      <c r="B2336" s="55" t="str">
        <f t="shared" si="332"/>
        <v>||||0</v>
      </c>
      <c r="C2336" s="61" t="str">
        <f t="shared" si="333"/>
        <v>|0</v>
      </c>
      <c r="D2336" s="31"/>
      <c r="E2336" s="31"/>
      <c r="F2336" s="75" t="str">
        <f t="shared" si="334"/>
        <v>/</v>
      </c>
      <c r="G2336" s="31"/>
      <c r="H2336" s="31"/>
      <c r="I2336" s="75" t="str">
        <f t="shared" si="335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36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7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8"/>
        <v>#N/A</v>
      </c>
      <c r="AC2336" s="3" t="e">
        <f t="shared" si="339"/>
        <v>#N/A</v>
      </c>
      <c r="AD2336" s="62"/>
    </row>
    <row r="2337" spans="1:30" ht="24.95" customHeight="1" x14ac:dyDescent="0.2">
      <c r="A2337" s="55" t="str">
        <f t="shared" si="331"/>
        <v>||||||0</v>
      </c>
      <c r="B2337" s="55" t="str">
        <f t="shared" si="332"/>
        <v>||||0</v>
      </c>
      <c r="C2337" s="61" t="str">
        <f t="shared" si="333"/>
        <v>|0</v>
      </c>
      <c r="D2337" s="31"/>
      <c r="E2337" s="31"/>
      <c r="F2337" s="75" t="str">
        <f t="shared" si="334"/>
        <v>/</v>
      </c>
      <c r="G2337" s="31"/>
      <c r="H2337" s="31"/>
      <c r="I2337" s="75" t="str">
        <f t="shared" si="335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36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7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8"/>
        <v>#N/A</v>
      </c>
      <c r="AC2337" s="3" t="e">
        <f t="shared" si="339"/>
        <v>#N/A</v>
      </c>
      <c r="AD2337" s="62"/>
    </row>
    <row r="2338" spans="1:30" ht="24.95" customHeight="1" x14ac:dyDescent="0.2">
      <c r="A2338" s="55" t="str">
        <f t="shared" si="331"/>
        <v>||||||0</v>
      </c>
      <c r="B2338" s="55" t="str">
        <f t="shared" si="332"/>
        <v>||||0</v>
      </c>
      <c r="C2338" s="61" t="str">
        <f t="shared" si="333"/>
        <v>|0</v>
      </c>
      <c r="D2338" s="31"/>
      <c r="E2338" s="31"/>
      <c r="F2338" s="75" t="str">
        <f t="shared" si="334"/>
        <v>/</v>
      </c>
      <c r="G2338" s="31"/>
      <c r="H2338" s="31"/>
      <c r="I2338" s="75" t="str">
        <f t="shared" si="335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36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7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8"/>
        <v>#N/A</v>
      </c>
      <c r="AC2338" s="3" t="e">
        <f t="shared" si="339"/>
        <v>#N/A</v>
      </c>
      <c r="AD2338" s="62"/>
    </row>
    <row r="2339" spans="1:30" ht="24.95" customHeight="1" x14ac:dyDescent="0.2">
      <c r="A2339" s="55" t="str">
        <f t="shared" si="331"/>
        <v>||||||0</v>
      </c>
      <c r="B2339" s="55" t="str">
        <f t="shared" si="332"/>
        <v>||||0</v>
      </c>
      <c r="C2339" s="61" t="str">
        <f t="shared" si="333"/>
        <v>|0</v>
      </c>
      <c r="D2339" s="31"/>
      <c r="E2339" s="31"/>
      <c r="F2339" s="75" t="str">
        <f t="shared" si="334"/>
        <v>/</v>
      </c>
      <c r="G2339" s="31"/>
      <c r="H2339" s="31"/>
      <c r="I2339" s="75" t="str">
        <f t="shared" si="335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36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7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8"/>
        <v>#N/A</v>
      </c>
      <c r="AC2339" s="3" t="e">
        <f t="shared" si="339"/>
        <v>#N/A</v>
      </c>
      <c r="AD2339" s="62"/>
    </row>
    <row r="2340" spans="1:30" ht="24.95" customHeight="1" x14ac:dyDescent="0.2">
      <c r="A2340" s="55" t="str">
        <f t="shared" si="331"/>
        <v>||||||0</v>
      </c>
      <c r="B2340" s="55" t="str">
        <f t="shared" si="332"/>
        <v>||||0</v>
      </c>
      <c r="C2340" s="61" t="str">
        <f t="shared" si="333"/>
        <v>|0</v>
      </c>
      <c r="D2340" s="31"/>
      <c r="E2340" s="31"/>
      <c r="F2340" s="75" t="str">
        <f t="shared" si="334"/>
        <v>/</v>
      </c>
      <c r="G2340" s="31"/>
      <c r="H2340" s="31"/>
      <c r="I2340" s="75" t="str">
        <f t="shared" si="335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36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7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8"/>
        <v>#N/A</v>
      </c>
      <c r="AC2340" s="3" t="e">
        <f t="shared" si="339"/>
        <v>#N/A</v>
      </c>
      <c r="AD2340" s="62"/>
    </row>
    <row r="2341" spans="1:30" ht="24.95" customHeight="1" x14ac:dyDescent="0.2">
      <c r="A2341" s="55" t="str">
        <f t="shared" si="331"/>
        <v>||||||0</v>
      </c>
      <c r="B2341" s="55" t="str">
        <f t="shared" si="332"/>
        <v>||||0</v>
      </c>
      <c r="C2341" s="61" t="str">
        <f t="shared" si="333"/>
        <v>|0</v>
      </c>
      <c r="D2341" s="31"/>
      <c r="E2341" s="31"/>
      <c r="F2341" s="75" t="str">
        <f t="shared" si="334"/>
        <v>/</v>
      </c>
      <c r="G2341" s="31"/>
      <c r="H2341" s="31"/>
      <c r="I2341" s="75" t="str">
        <f t="shared" si="335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36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7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8"/>
        <v>#N/A</v>
      </c>
      <c r="AC2341" s="3" t="e">
        <f t="shared" si="339"/>
        <v>#N/A</v>
      </c>
      <c r="AD2341" s="62"/>
    </row>
    <row r="2342" spans="1:30" ht="24.95" customHeight="1" x14ac:dyDescent="0.2">
      <c r="A2342" s="55" t="str">
        <f t="shared" si="331"/>
        <v>||||||0</v>
      </c>
      <c r="B2342" s="55" t="str">
        <f t="shared" si="332"/>
        <v>||||0</v>
      </c>
      <c r="C2342" s="61" t="str">
        <f t="shared" si="333"/>
        <v>|0</v>
      </c>
      <c r="D2342" s="31"/>
      <c r="E2342" s="31"/>
      <c r="F2342" s="75" t="str">
        <f t="shared" si="334"/>
        <v>/</v>
      </c>
      <c r="G2342" s="31"/>
      <c r="H2342" s="31"/>
      <c r="I2342" s="75" t="str">
        <f t="shared" si="335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36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7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8"/>
        <v>#N/A</v>
      </c>
      <c r="AC2342" s="3" t="e">
        <f t="shared" si="339"/>
        <v>#N/A</v>
      </c>
      <c r="AD2342" s="62"/>
    </row>
    <row r="2343" spans="1:30" ht="24.95" customHeight="1" x14ac:dyDescent="0.2">
      <c r="A2343" s="55" t="str">
        <f t="shared" si="331"/>
        <v>||||||0</v>
      </c>
      <c r="B2343" s="55" t="str">
        <f t="shared" si="332"/>
        <v>||||0</v>
      </c>
      <c r="C2343" s="61" t="str">
        <f t="shared" si="333"/>
        <v>|0</v>
      </c>
      <c r="D2343" s="31"/>
      <c r="E2343" s="31"/>
      <c r="F2343" s="75" t="str">
        <f t="shared" si="334"/>
        <v>/</v>
      </c>
      <c r="G2343" s="31"/>
      <c r="H2343" s="31"/>
      <c r="I2343" s="75" t="str">
        <f t="shared" si="335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36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7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8"/>
        <v>#N/A</v>
      </c>
      <c r="AC2343" s="3" t="e">
        <f t="shared" si="339"/>
        <v>#N/A</v>
      </c>
      <c r="AD2343" s="62"/>
    </row>
    <row r="2344" spans="1:30" ht="24.95" customHeight="1" x14ac:dyDescent="0.2">
      <c r="A2344" s="55" t="str">
        <f t="shared" si="331"/>
        <v>||||||0</v>
      </c>
      <c r="B2344" s="55" t="str">
        <f t="shared" si="332"/>
        <v>||||0</v>
      </c>
      <c r="C2344" s="61" t="str">
        <f t="shared" si="333"/>
        <v>|0</v>
      </c>
      <c r="D2344" s="31"/>
      <c r="E2344" s="31"/>
      <c r="F2344" s="75" t="str">
        <f t="shared" si="334"/>
        <v>/</v>
      </c>
      <c r="G2344" s="31"/>
      <c r="H2344" s="31"/>
      <c r="I2344" s="75" t="str">
        <f t="shared" si="335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36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7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8"/>
        <v>#N/A</v>
      </c>
      <c r="AC2344" s="3" t="e">
        <f t="shared" si="339"/>
        <v>#N/A</v>
      </c>
      <c r="AD2344" s="62"/>
    </row>
    <row r="2345" spans="1:30" ht="24.95" customHeight="1" x14ac:dyDescent="0.2">
      <c r="A2345" s="55" t="str">
        <f t="shared" si="331"/>
        <v>||||||0</v>
      </c>
      <c r="B2345" s="55" t="str">
        <f t="shared" si="332"/>
        <v>||||0</v>
      </c>
      <c r="C2345" s="61" t="str">
        <f t="shared" si="333"/>
        <v>|0</v>
      </c>
      <c r="D2345" s="31"/>
      <c r="E2345" s="31"/>
      <c r="F2345" s="75" t="str">
        <f t="shared" si="334"/>
        <v>/</v>
      </c>
      <c r="G2345" s="31"/>
      <c r="H2345" s="31"/>
      <c r="I2345" s="75" t="str">
        <f t="shared" si="335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36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7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8"/>
        <v>#N/A</v>
      </c>
      <c r="AC2345" s="3" t="e">
        <f t="shared" si="339"/>
        <v>#N/A</v>
      </c>
      <c r="AD2345" s="62"/>
    </row>
    <row r="2346" spans="1:30" ht="24.95" customHeight="1" x14ac:dyDescent="0.2">
      <c r="A2346" s="55" t="str">
        <f t="shared" si="331"/>
        <v>||||||0</v>
      </c>
      <c r="B2346" s="55" t="str">
        <f t="shared" si="332"/>
        <v>||||0</v>
      </c>
      <c r="C2346" s="61" t="str">
        <f t="shared" si="333"/>
        <v>|0</v>
      </c>
      <c r="D2346" s="31"/>
      <c r="E2346" s="31"/>
      <c r="F2346" s="75" t="str">
        <f t="shared" si="334"/>
        <v>/</v>
      </c>
      <c r="G2346" s="31"/>
      <c r="H2346" s="31"/>
      <c r="I2346" s="75" t="str">
        <f t="shared" si="335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36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7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8"/>
        <v>#N/A</v>
      </c>
      <c r="AC2346" s="3" t="e">
        <f t="shared" si="339"/>
        <v>#N/A</v>
      </c>
      <c r="AD2346" s="62"/>
    </row>
    <row r="2347" spans="1:30" ht="24.95" customHeight="1" x14ac:dyDescent="0.2">
      <c r="A2347" s="55" t="str">
        <f t="shared" si="331"/>
        <v>||||||0</v>
      </c>
      <c r="B2347" s="55" t="str">
        <f t="shared" si="332"/>
        <v>||||0</v>
      </c>
      <c r="C2347" s="61" t="str">
        <f t="shared" si="333"/>
        <v>|0</v>
      </c>
      <c r="D2347" s="31"/>
      <c r="E2347" s="31"/>
      <c r="F2347" s="75" t="str">
        <f t="shared" si="334"/>
        <v>/</v>
      </c>
      <c r="G2347" s="31"/>
      <c r="H2347" s="31"/>
      <c r="I2347" s="75" t="str">
        <f t="shared" si="335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36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7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8"/>
        <v>#N/A</v>
      </c>
      <c r="AC2347" s="3" t="e">
        <f t="shared" si="339"/>
        <v>#N/A</v>
      </c>
      <c r="AD2347" s="62"/>
    </row>
    <row r="2348" spans="1:30" ht="24.95" customHeight="1" x14ac:dyDescent="0.2">
      <c r="A2348" s="55" t="str">
        <f t="shared" si="331"/>
        <v>||||||0</v>
      </c>
      <c r="B2348" s="55" t="str">
        <f t="shared" si="332"/>
        <v>||||0</v>
      </c>
      <c r="C2348" s="61" t="str">
        <f t="shared" si="333"/>
        <v>|0</v>
      </c>
      <c r="D2348" s="31"/>
      <c r="E2348" s="31"/>
      <c r="F2348" s="75" t="str">
        <f t="shared" si="334"/>
        <v>/</v>
      </c>
      <c r="G2348" s="31"/>
      <c r="H2348" s="31"/>
      <c r="I2348" s="75" t="str">
        <f t="shared" si="335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36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7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8"/>
        <v>#N/A</v>
      </c>
      <c r="AC2348" s="3" t="e">
        <f t="shared" si="339"/>
        <v>#N/A</v>
      </c>
      <c r="AD2348" s="62"/>
    </row>
    <row r="2349" spans="1:30" ht="24.95" customHeight="1" x14ac:dyDescent="0.2">
      <c r="A2349" s="55" t="str">
        <f t="shared" si="331"/>
        <v>||||||0</v>
      </c>
      <c r="B2349" s="55" t="str">
        <f t="shared" si="332"/>
        <v>||||0</v>
      </c>
      <c r="C2349" s="61" t="str">
        <f t="shared" si="333"/>
        <v>|0</v>
      </c>
      <c r="D2349" s="31"/>
      <c r="E2349" s="31"/>
      <c r="F2349" s="75" t="str">
        <f t="shared" si="334"/>
        <v>/</v>
      </c>
      <c r="G2349" s="31"/>
      <c r="H2349" s="31"/>
      <c r="I2349" s="75" t="str">
        <f t="shared" si="335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36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7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8"/>
        <v>#N/A</v>
      </c>
      <c r="AC2349" s="3" t="e">
        <f t="shared" si="339"/>
        <v>#N/A</v>
      </c>
      <c r="AD2349" s="62"/>
    </row>
    <row r="2350" spans="1:30" ht="24.95" customHeight="1" x14ac:dyDescent="0.2">
      <c r="A2350" s="55" t="str">
        <f t="shared" si="331"/>
        <v>||||||0</v>
      </c>
      <c r="B2350" s="55" t="str">
        <f t="shared" si="332"/>
        <v>||||0</v>
      </c>
      <c r="C2350" s="61" t="str">
        <f t="shared" si="333"/>
        <v>|0</v>
      </c>
      <c r="D2350" s="31"/>
      <c r="E2350" s="31"/>
      <c r="F2350" s="75" t="str">
        <f t="shared" si="334"/>
        <v>/</v>
      </c>
      <c r="G2350" s="31"/>
      <c r="H2350" s="31"/>
      <c r="I2350" s="75" t="str">
        <f t="shared" si="335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36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7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8"/>
        <v>#N/A</v>
      </c>
      <c r="AC2350" s="3" t="e">
        <f t="shared" si="339"/>
        <v>#N/A</v>
      </c>
      <c r="AD2350" s="62"/>
    </row>
    <row r="2351" spans="1:30" ht="24.95" customHeight="1" x14ac:dyDescent="0.2">
      <c r="A2351" s="55" t="str">
        <f t="shared" si="331"/>
        <v>||||||0</v>
      </c>
      <c r="B2351" s="55" t="str">
        <f t="shared" si="332"/>
        <v>||||0</v>
      </c>
      <c r="C2351" s="61" t="str">
        <f t="shared" si="333"/>
        <v>|0</v>
      </c>
      <c r="D2351" s="31"/>
      <c r="E2351" s="31"/>
      <c r="F2351" s="75" t="str">
        <f t="shared" si="334"/>
        <v>/</v>
      </c>
      <c r="G2351" s="31"/>
      <c r="H2351" s="31"/>
      <c r="I2351" s="75" t="str">
        <f t="shared" si="335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36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7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8"/>
        <v>#N/A</v>
      </c>
      <c r="AC2351" s="3" t="e">
        <f t="shared" si="339"/>
        <v>#N/A</v>
      </c>
      <c r="AD2351" s="62"/>
    </row>
    <row r="2352" spans="1:30" ht="24.95" customHeight="1" x14ac:dyDescent="0.2">
      <c r="A2352" s="55" t="str">
        <f t="shared" si="331"/>
        <v>||||||0</v>
      </c>
      <c r="B2352" s="55" t="str">
        <f t="shared" si="332"/>
        <v>||||0</v>
      </c>
      <c r="C2352" s="61" t="str">
        <f t="shared" si="333"/>
        <v>|0</v>
      </c>
      <c r="D2352" s="31"/>
      <c r="E2352" s="31"/>
      <c r="F2352" s="75" t="str">
        <f t="shared" si="334"/>
        <v>/</v>
      </c>
      <c r="G2352" s="31"/>
      <c r="H2352" s="31"/>
      <c r="I2352" s="75" t="str">
        <f t="shared" si="335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36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7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8"/>
        <v>#N/A</v>
      </c>
      <c r="AC2352" s="3" t="e">
        <f t="shared" si="339"/>
        <v>#N/A</v>
      </c>
      <c r="AD2352" s="62"/>
    </row>
    <row r="2353" spans="1:30" ht="24.95" customHeight="1" x14ac:dyDescent="0.2">
      <c r="A2353" s="55" t="str">
        <f t="shared" si="331"/>
        <v>||||||0</v>
      </c>
      <c r="B2353" s="55" t="str">
        <f t="shared" si="332"/>
        <v>||||0</v>
      </c>
      <c r="C2353" s="61" t="str">
        <f t="shared" si="333"/>
        <v>|0</v>
      </c>
      <c r="D2353" s="31"/>
      <c r="E2353" s="31"/>
      <c r="F2353" s="75" t="str">
        <f t="shared" si="334"/>
        <v>/</v>
      </c>
      <c r="G2353" s="31"/>
      <c r="H2353" s="31"/>
      <c r="I2353" s="75" t="str">
        <f t="shared" si="335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36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7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8"/>
        <v>#N/A</v>
      </c>
      <c r="AC2353" s="3" t="e">
        <f t="shared" si="339"/>
        <v>#N/A</v>
      </c>
      <c r="AD2353" s="62"/>
    </row>
    <row r="2354" spans="1:30" ht="24.95" customHeight="1" x14ac:dyDescent="0.2">
      <c r="A2354" s="55" t="str">
        <f t="shared" si="331"/>
        <v>||||||0</v>
      </c>
      <c r="B2354" s="55" t="str">
        <f t="shared" si="332"/>
        <v>||||0</v>
      </c>
      <c r="C2354" s="61" t="str">
        <f t="shared" si="333"/>
        <v>|0</v>
      </c>
      <c r="D2354" s="31"/>
      <c r="E2354" s="31"/>
      <c r="F2354" s="75" t="str">
        <f t="shared" si="334"/>
        <v>/</v>
      </c>
      <c r="G2354" s="31"/>
      <c r="H2354" s="31"/>
      <c r="I2354" s="75" t="str">
        <f t="shared" si="335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36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7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8"/>
        <v>#N/A</v>
      </c>
      <c r="AC2354" s="3" t="e">
        <f t="shared" si="339"/>
        <v>#N/A</v>
      </c>
      <c r="AD2354" s="62"/>
    </row>
    <row r="2355" spans="1:30" ht="24.95" customHeight="1" x14ac:dyDescent="0.2">
      <c r="A2355" s="55" t="str">
        <f t="shared" si="331"/>
        <v>||||||0</v>
      </c>
      <c r="B2355" s="55" t="str">
        <f t="shared" si="332"/>
        <v>||||0</v>
      </c>
      <c r="C2355" s="61" t="str">
        <f t="shared" si="333"/>
        <v>|0</v>
      </c>
      <c r="D2355" s="31"/>
      <c r="E2355" s="31"/>
      <c r="F2355" s="75" t="str">
        <f t="shared" si="334"/>
        <v>/</v>
      </c>
      <c r="G2355" s="31"/>
      <c r="H2355" s="31"/>
      <c r="I2355" s="75" t="str">
        <f t="shared" si="335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36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7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8"/>
        <v>#N/A</v>
      </c>
      <c r="AC2355" s="3" t="e">
        <f t="shared" si="339"/>
        <v>#N/A</v>
      </c>
      <c r="AD2355" s="62"/>
    </row>
    <row r="2356" spans="1:30" ht="24.95" customHeight="1" x14ac:dyDescent="0.2">
      <c r="A2356" s="55" t="str">
        <f t="shared" si="331"/>
        <v>||||||0</v>
      </c>
      <c r="B2356" s="55" t="str">
        <f t="shared" si="332"/>
        <v>||||0</v>
      </c>
      <c r="C2356" s="61" t="str">
        <f t="shared" si="333"/>
        <v>|0</v>
      </c>
      <c r="D2356" s="31"/>
      <c r="E2356" s="31"/>
      <c r="F2356" s="75" t="str">
        <f t="shared" si="334"/>
        <v>/</v>
      </c>
      <c r="G2356" s="31"/>
      <c r="H2356" s="31"/>
      <c r="I2356" s="75" t="str">
        <f t="shared" si="335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36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7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8"/>
        <v>#N/A</v>
      </c>
      <c r="AC2356" s="3" t="e">
        <f t="shared" si="339"/>
        <v>#N/A</v>
      </c>
      <c r="AD2356" s="62"/>
    </row>
    <row r="2357" spans="1:30" ht="24.95" customHeight="1" x14ac:dyDescent="0.2">
      <c r="A2357" s="55" t="str">
        <f t="shared" si="331"/>
        <v>||||||0</v>
      </c>
      <c r="B2357" s="55" t="str">
        <f t="shared" si="332"/>
        <v>||||0</v>
      </c>
      <c r="C2357" s="61" t="str">
        <f t="shared" si="333"/>
        <v>|0</v>
      </c>
      <c r="D2357" s="31"/>
      <c r="E2357" s="31"/>
      <c r="F2357" s="75" t="str">
        <f t="shared" si="334"/>
        <v>/</v>
      </c>
      <c r="G2357" s="31"/>
      <c r="H2357" s="31"/>
      <c r="I2357" s="75" t="str">
        <f t="shared" si="335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36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7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8"/>
        <v>#N/A</v>
      </c>
      <c r="AC2357" s="3" t="e">
        <f t="shared" si="339"/>
        <v>#N/A</v>
      </c>
      <c r="AD2357" s="62"/>
    </row>
    <row r="2358" spans="1:30" ht="24.95" customHeight="1" x14ac:dyDescent="0.2">
      <c r="A2358" s="55" t="str">
        <f t="shared" si="331"/>
        <v>||||||0</v>
      </c>
      <c r="B2358" s="55" t="str">
        <f t="shared" si="332"/>
        <v>||||0</v>
      </c>
      <c r="C2358" s="61" t="str">
        <f t="shared" si="333"/>
        <v>|0</v>
      </c>
      <c r="D2358" s="31"/>
      <c r="E2358" s="31"/>
      <c r="F2358" s="75" t="str">
        <f t="shared" si="334"/>
        <v>/</v>
      </c>
      <c r="G2358" s="31"/>
      <c r="H2358" s="31"/>
      <c r="I2358" s="75" t="str">
        <f t="shared" si="335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36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7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8"/>
        <v>#N/A</v>
      </c>
      <c r="AC2358" s="3" t="e">
        <f t="shared" si="339"/>
        <v>#N/A</v>
      </c>
      <c r="AD2358" s="62"/>
    </row>
    <row r="2359" spans="1:30" ht="24.95" customHeight="1" x14ac:dyDescent="0.2">
      <c r="A2359" s="55" t="str">
        <f t="shared" si="331"/>
        <v>||||||0</v>
      </c>
      <c r="B2359" s="55" t="str">
        <f t="shared" si="332"/>
        <v>||||0</v>
      </c>
      <c r="C2359" s="61" t="str">
        <f t="shared" si="333"/>
        <v>|0</v>
      </c>
      <c r="D2359" s="31"/>
      <c r="E2359" s="31"/>
      <c r="F2359" s="75" t="str">
        <f t="shared" si="334"/>
        <v>/</v>
      </c>
      <c r="G2359" s="31"/>
      <c r="H2359" s="31"/>
      <c r="I2359" s="75" t="str">
        <f t="shared" si="335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36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7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8"/>
        <v>#N/A</v>
      </c>
      <c r="AC2359" s="3" t="e">
        <f t="shared" si="339"/>
        <v>#N/A</v>
      </c>
      <c r="AD2359" s="62"/>
    </row>
    <row r="2360" spans="1:30" ht="24.95" customHeight="1" x14ac:dyDescent="0.2">
      <c r="A2360" s="55" t="str">
        <f t="shared" si="331"/>
        <v>||||||0</v>
      </c>
      <c r="B2360" s="55" t="str">
        <f t="shared" si="332"/>
        <v>||||0</v>
      </c>
      <c r="C2360" s="61" t="str">
        <f t="shared" si="333"/>
        <v>|0</v>
      </c>
      <c r="D2360" s="31"/>
      <c r="E2360" s="31"/>
      <c r="F2360" s="75" t="str">
        <f t="shared" si="334"/>
        <v>/</v>
      </c>
      <c r="G2360" s="31"/>
      <c r="H2360" s="31"/>
      <c r="I2360" s="75" t="str">
        <f t="shared" si="335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36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7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8"/>
        <v>#N/A</v>
      </c>
      <c r="AC2360" s="3" t="e">
        <f t="shared" si="339"/>
        <v>#N/A</v>
      </c>
      <c r="AD2360" s="62"/>
    </row>
    <row r="2361" spans="1:30" ht="24.95" customHeight="1" x14ac:dyDescent="0.2">
      <c r="A2361" s="55" t="str">
        <f t="shared" si="331"/>
        <v>||||||0</v>
      </c>
      <c r="B2361" s="55" t="str">
        <f t="shared" si="332"/>
        <v>||||0</v>
      </c>
      <c r="C2361" s="61" t="str">
        <f t="shared" si="333"/>
        <v>|0</v>
      </c>
      <c r="D2361" s="31"/>
      <c r="E2361" s="31"/>
      <c r="F2361" s="75" t="str">
        <f t="shared" si="334"/>
        <v>/</v>
      </c>
      <c r="G2361" s="31"/>
      <c r="H2361" s="31"/>
      <c r="I2361" s="75" t="str">
        <f t="shared" si="335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36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7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8"/>
        <v>#N/A</v>
      </c>
      <c r="AC2361" s="3" t="e">
        <f t="shared" si="339"/>
        <v>#N/A</v>
      </c>
      <c r="AD2361" s="62"/>
    </row>
    <row r="2362" spans="1:30" ht="24.95" customHeight="1" x14ac:dyDescent="0.2">
      <c r="A2362" s="55" t="str">
        <f t="shared" si="331"/>
        <v>||||||0</v>
      </c>
      <c r="B2362" s="55" t="str">
        <f t="shared" si="332"/>
        <v>||||0</v>
      </c>
      <c r="C2362" s="61" t="str">
        <f t="shared" si="333"/>
        <v>|0</v>
      </c>
      <c r="D2362" s="31"/>
      <c r="E2362" s="31"/>
      <c r="F2362" s="75" t="str">
        <f t="shared" si="334"/>
        <v>/</v>
      </c>
      <c r="G2362" s="31"/>
      <c r="H2362" s="31"/>
      <c r="I2362" s="75" t="str">
        <f t="shared" si="335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36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7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8"/>
        <v>#N/A</v>
      </c>
      <c r="AC2362" s="3" t="e">
        <f t="shared" si="339"/>
        <v>#N/A</v>
      </c>
      <c r="AD2362" s="62"/>
    </row>
    <row r="2363" spans="1:30" ht="24.95" customHeight="1" x14ac:dyDescent="0.2">
      <c r="A2363" s="55" t="str">
        <f t="shared" si="331"/>
        <v>||||||0</v>
      </c>
      <c r="B2363" s="55" t="str">
        <f t="shared" si="332"/>
        <v>||||0</v>
      </c>
      <c r="C2363" s="61" t="str">
        <f t="shared" si="333"/>
        <v>|0</v>
      </c>
      <c r="D2363" s="31"/>
      <c r="E2363" s="31"/>
      <c r="F2363" s="75" t="str">
        <f t="shared" si="334"/>
        <v>/</v>
      </c>
      <c r="G2363" s="31"/>
      <c r="H2363" s="31"/>
      <c r="I2363" s="75" t="str">
        <f t="shared" si="335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36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7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8"/>
        <v>#N/A</v>
      </c>
      <c r="AC2363" s="3" t="e">
        <f t="shared" si="339"/>
        <v>#N/A</v>
      </c>
      <c r="AD2363" s="62"/>
    </row>
    <row r="2364" spans="1:30" ht="24.95" customHeight="1" x14ac:dyDescent="0.2">
      <c r="A2364" s="55" t="str">
        <f t="shared" si="331"/>
        <v>||||||0</v>
      </c>
      <c r="B2364" s="55" t="str">
        <f t="shared" si="332"/>
        <v>||||0</v>
      </c>
      <c r="C2364" s="61" t="str">
        <f t="shared" si="333"/>
        <v>|0</v>
      </c>
      <c r="D2364" s="31"/>
      <c r="E2364" s="31"/>
      <c r="F2364" s="75" t="str">
        <f t="shared" si="334"/>
        <v>/</v>
      </c>
      <c r="G2364" s="31"/>
      <c r="H2364" s="31"/>
      <c r="I2364" s="75" t="str">
        <f t="shared" si="335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36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7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8"/>
        <v>#N/A</v>
      </c>
      <c r="AC2364" s="3" t="e">
        <f t="shared" si="339"/>
        <v>#N/A</v>
      </c>
      <c r="AD2364" s="62"/>
    </row>
    <row r="2365" spans="1:30" ht="24.95" customHeight="1" x14ac:dyDescent="0.2">
      <c r="A2365" s="55" t="str">
        <f t="shared" si="331"/>
        <v>||||||0</v>
      </c>
      <c r="B2365" s="55" t="str">
        <f t="shared" si="332"/>
        <v>||||0</v>
      </c>
      <c r="C2365" s="61" t="str">
        <f t="shared" si="333"/>
        <v>|0</v>
      </c>
      <c r="D2365" s="31"/>
      <c r="E2365" s="31"/>
      <c r="F2365" s="75" t="str">
        <f t="shared" si="334"/>
        <v>/</v>
      </c>
      <c r="G2365" s="31"/>
      <c r="H2365" s="31"/>
      <c r="I2365" s="75" t="str">
        <f t="shared" si="335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36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7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8"/>
        <v>#N/A</v>
      </c>
      <c r="AC2365" s="3" t="e">
        <f t="shared" si="339"/>
        <v>#N/A</v>
      </c>
      <c r="AD2365" s="62"/>
    </row>
    <row r="2366" spans="1:30" ht="24.95" customHeight="1" x14ac:dyDescent="0.2">
      <c r="A2366" s="55" t="str">
        <f t="shared" si="331"/>
        <v>||||||0</v>
      </c>
      <c r="B2366" s="55" t="str">
        <f t="shared" si="332"/>
        <v>||||0</v>
      </c>
      <c r="C2366" s="61" t="str">
        <f t="shared" si="333"/>
        <v>|0</v>
      </c>
      <c r="D2366" s="31"/>
      <c r="E2366" s="31"/>
      <c r="F2366" s="75" t="str">
        <f t="shared" si="334"/>
        <v>/</v>
      </c>
      <c r="G2366" s="31"/>
      <c r="H2366" s="31"/>
      <c r="I2366" s="75" t="str">
        <f t="shared" si="335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36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7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8"/>
        <v>#N/A</v>
      </c>
      <c r="AC2366" s="3" t="e">
        <f t="shared" si="339"/>
        <v>#N/A</v>
      </c>
      <c r="AD2366" s="62"/>
    </row>
    <row r="2367" spans="1:30" ht="24.95" customHeight="1" x14ac:dyDescent="0.2">
      <c r="A2367" s="55" t="str">
        <f t="shared" si="331"/>
        <v>||||||0</v>
      </c>
      <c r="B2367" s="55" t="str">
        <f t="shared" si="332"/>
        <v>||||0</v>
      </c>
      <c r="C2367" s="61" t="str">
        <f t="shared" si="333"/>
        <v>|0</v>
      </c>
      <c r="D2367" s="31"/>
      <c r="E2367" s="31"/>
      <c r="F2367" s="75" t="str">
        <f t="shared" si="334"/>
        <v>/</v>
      </c>
      <c r="G2367" s="31"/>
      <c r="H2367" s="31"/>
      <c r="I2367" s="75" t="str">
        <f t="shared" si="335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36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7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8"/>
        <v>#N/A</v>
      </c>
      <c r="AC2367" s="3" t="e">
        <f t="shared" si="339"/>
        <v>#N/A</v>
      </c>
      <c r="AD2367" s="62"/>
    </row>
    <row r="2368" spans="1:30" ht="24.95" customHeight="1" x14ac:dyDescent="0.2">
      <c r="A2368" s="55" t="str">
        <f t="shared" si="331"/>
        <v>||||||0</v>
      </c>
      <c r="B2368" s="55" t="str">
        <f t="shared" si="332"/>
        <v>||||0</v>
      </c>
      <c r="C2368" s="61" t="str">
        <f t="shared" si="333"/>
        <v>|0</v>
      </c>
      <c r="D2368" s="31"/>
      <c r="E2368" s="31"/>
      <c r="F2368" s="75" t="str">
        <f t="shared" si="334"/>
        <v>/</v>
      </c>
      <c r="G2368" s="31"/>
      <c r="H2368" s="31"/>
      <c r="I2368" s="75" t="str">
        <f t="shared" si="335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36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7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8"/>
        <v>#N/A</v>
      </c>
      <c r="AC2368" s="3" t="e">
        <f t="shared" si="339"/>
        <v>#N/A</v>
      </c>
      <c r="AD2368" s="62"/>
    </row>
    <row r="2369" spans="1:30" ht="24.95" customHeight="1" x14ac:dyDescent="0.2">
      <c r="A2369" s="55" t="str">
        <f t="shared" si="331"/>
        <v>||||||0</v>
      </c>
      <c r="B2369" s="55" t="str">
        <f t="shared" si="332"/>
        <v>||||0</v>
      </c>
      <c r="C2369" s="61" t="str">
        <f t="shared" si="333"/>
        <v>|0</v>
      </c>
      <c r="D2369" s="31"/>
      <c r="E2369" s="31"/>
      <c r="F2369" s="75" t="str">
        <f t="shared" si="334"/>
        <v>/</v>
      </c>
      <c r="G2369" s="31"/>
      <c r="H2369" s="31"/>
      <c r="I2369" s="75" t="str">
        <f t="shared" si="335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36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7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8"/>
        <v>#N/A</v>
      </c>
      <c r="AC2369" s="3" t="e">
        <f t="shared" si="339"/>
        <v>#N/A</v>
      </c>
      <c r="AD2369" s="62"/>
    </row>
    <row r="2370" spans="1:30" ht="24.95" customHeight="1" x14ac:dyDescent="0.2">
      <c r="A2370" s="55" t="str">
        <f t="shared" si="331"/>
        <v>||||||0</v>
      </c>
      <c r="B2370" s="55" t="str">
        <f t="shared" si="332"/>
        <v>||||0</v>
      </c>
      <c r="C2370" s="61" t="str">
        <f t="shared" si="333"/>
        <v>|0</v>
      </c>
      <c r="D2370" s="31"/>
      <c r="E2370" s="31"/>
      <c r="F2370" s="75" t="str">
        <f t="shared" si="334"/>
        <v>/</v>
      </c>
      <c r="G2370" s="31"/>
      <c r="H2370" s="31"/>
      <c r="I2370" s="75" t="str">
        <f t="shared" si="335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36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7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8"/>
        <v>#N/A</v>
      </c>
      <c r="AC2370" s="3" t="e">
        <f t="shared" si="339"/>
        <v>#N/A</v>
      </c>
      <c r="AD2370" s="62"/>
    </row>
    <row r="2371" spans="1:30" ht="24.95" customHeight="1" x14ac:dyDescent="0.2">
      <c r="A2371" s="55" t="str">
        <f t="shared" si="331"/>
        <v>||||||0</v>
      </c>
      <c r="B2371" s="55" t="str">
        <f t="shared" si="332"/>
        <v>||||0</v>
      </c>
      <c r="C2371" s="61" t="str">
        <f t="shared" si="333"/>
        <v>|0</v>
      </c>
      <c r="D2371" s="31"/>
      <c r="E2371" s="31"/>
      <c r="F2371" s="75" t="str">
        <f t="shared" si="334"/>
        <v>/</v>
      </c>
      <c r="G2371" s="31"/>
      <c r="H2371" s="31"/>
      <c r="I2371" s="75" t="str">
        <f t="shared" si="335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36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7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8"/>
        <v>#N/A</v>
      </c>
      <c r="AC2371" s="3" t="e">
        <f t="shared" si="339"/>
        <v>#N/A</v>
      </c>
      <c r="AD2371" s="62"/>
    </row>
    <row r="2372" spans="1:30" ht="24.95" customHeight="1" x14ac:dyDescent="0.2">
      <c r="A2372" s="55" t="str">
        <f t="shared" si="331"/>
        <v>||||||0</v>
      </c>
      <c r="B2372" s="55" t="str">
        <f t="shared" si="332"/>
        <v>||||0</v>
      </c>
      <c r="C2372" s="61" t="str">
        <f t="shared" si="333"/>
        <v>|0</v>
      </c>
      <c r="D2372" s="31"/>
      <c r="E2372" s="31"/>
      <c r="F2372" s="75" t="str">
        <f t="shared" si="334"/>
        <v>/</v>
      </c>
      <c r="G2372" s="31"/>
      <c r="H2372" s="31"/>
      <c r="I2372" s="75" t="str">
        <f t="shared" si="335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36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7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8"/>
        <v>#N/A</v>
      </c>
      <c r="AC2372" s="3" t="e">
        <f t="shared" si="339"/>
        <v>#N/A</v>
      </c>
      <c r="AD2372" s="62"/>
    </row>
    <row r="2373" spans="1:30" ht="24.95" customHeight="1" x14ac:dyDescent="0.2">
      <c r="A2373" s="55" t="str">
        <f t="shared" ref="A2373:A2436" si="340">D2373&amp;"|"&amp;E2373&amp;"|"&amp;G2373&amp;"|"&amp;H2373&amp;"|"&amp;L2373&amp;"|"&amp;N2373&amp;"|"&amp;U2373</f>
        <v>||||||0</v>
      </c>
      <c r="B2373" s="55" t="str">
        <f t="shared" ref="B2373:B2436" si="341">D2373&amp;"|"&amp;E2373&amp;"|"&amp;G2373&amp;"|"&amp;H2373&amp;"|"&amp;X2373</f>
        <v>||||0</v>
      </c>
      <c r="C2373" s="61" t="str">
        <f t="shared" ref="C2373:C2436" si="342">E2373&amp;"|"&amp;X2373</f>
        <v>|0</v>
      </c>
      <c r="D2373" s="31"/>
      <c r="E2373" s="31"/>
      <c r="F2373" s="75" t="str">
        <f t="shared" ref="F2373:F2436" si="343">G2373&amp;"/"&amp;H2373</f>
        <v>/</v>
      </c>
      <c r="G2373" s="31"/>
      <c r="H2373" s="31"/>
      <c r="I2373" s="75" t="str">
        <f t="shared" ref="I2373:I2436" si="344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45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46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7">IF(X2373&lt;&gt;"Liquidação Cancelada",Y2373-Z2373,"Liquidação Cancelada")</f>
        <v>#N/A</v>
      </c>
      <c r="AC2373" s="3" t="e">
        <f t="shared" ref="AC2373:AC2436" si="348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40"/>
        <v>||||||0</v>
      </c>
      <c r="B2374" s="55" t="str">
        <f t="shared" si="341"/>
        <v>||||0</v>
      </c>
      <c r="C2374" s="61" t="str">
        <f t="shared" si="342"/>
        <v>|0</v>
      </c>
      <c r="D2374" s="31"/>
      <c r="E2374" s="31"/>
      <c r="F2374" s="75" t="str">
        <f t="shared" si="343"/>
        <v>/</v>
      </c>
      <c r="G2374" s="31"/>
      <c r="H2374" s="31"/>
      <c r="I2374" s="75" t="str">
        <f t="shared" si="344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45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46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7"/>
        <v>#N/A</v>
      </c>
      <c r="AC2374" s="3" t="e">
        <f t="shared" si="348"/>
        <v>#N/A</v>
      </c>
      <c r="AD2374" s="62"/>
    </row>
    <row r="2375" spans="1:30" ht="24.95" customHeight="1" x14ac:dyDescent="0.2">
      <c r="A2375" s="55" t="str">
        <f t="shared" si="340"/>
        <v>||||||0</v>
      </c>
      <c r="B2375" s="55" t="str">
        <f t="shared" si="341"/>
        <v>||||0</v>
      </c>
      <c r="C2375" s="61" t="str">
        <f t="shared" si="342"/>
        <v>|0</v>
      </c>
      <c r="D2375" s="31"/>
      <c r="E2375" s="31"/>
      <c r="F2375" s="75" t="str">
        <f t="shared" si="343"/>
        <v>/</v>
      </c>
      <c r="G2375" s="31"/>
      <c r="H2375" s="31"/>
      <c r="I2375" s="75" t="str">
        <f t="shared" si="344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45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46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7"/>
        <v>#N/A</v>
      </c>
      <c r="AC2375" s="3" t="e">
        <f t="shared" si="348"/>
        <v>#N/A</v>
      </c>
      <c r="AD2375" s="62"/>
    </row>
    <row r="2376" spans="1:30" ht="24.95" customHeight="1" x14ac:dyDescent="0.2">
      <c r="A2376" s="55" t="str">
        <f t="shared" si="340"/>
        <v>||||||0</v>
      </c>
      <c r="B2376" s="55" t="str">
        <f t="shared" si="341"/>
        <v>||||0</v>
      </c>
      <c r="C2376" s="61" t="str">
        <f t="shared" si="342"/>
        <v>|0</v>
      </c>
      <c r="D2376" s="31"/>
      <c r="E2376" s="31"/>
      <c r="F2376" s="75" t="str">
        <f t="shared" si="343"/>
        <v>/</v>
      </c>
      <c r="G2376" s="31"/>
      <c r="H2376" s="31"/>
      <c r="I2376" s="75" t="str">
        <f t="shared" si="344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45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46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7"/>
        <v>#N/A</v>
      </c>
      <c r="AC2376" s="3" t="e">
        <f t="shared" si="348"/>
        <v>#N/A</v>
      </c>
      <c r="AD2376" s="62"/>
    </row>
    <row r="2377" spans="1:30" ht="24.95" customHeight="1" x14ac:dyDescent="0.2">
      <c r="A2377" s="55" t="str">
        <f t="shared" si="340"/>
        <v>||||||0</v>
      </c>
      <c r="B2377" s="55" t="str">
        <f t="shared" si="341"/>
        <v>||||0</v>
      </c>
      <c r="C2377" s="61" t="str">
        <f t="shared" si="342"/>
        <v>|0</v>
      </c>
      <c r="D2377" s="31"/>
      <c r="E2377" s="31"/>
      <c r="F2377" s="75" t="str">
        <f t="shared" si="343"/>
        <v>/</v>
      </c>
      <c r="G2377" s="31"/>
      <c r="H2377" s="31"/>
      <c r="I2377" s="75" t="str">
        <f t="shared" si="344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45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46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7"/>
        <v>#N/A</v>
      </c>
      <c r="AC2377" s="3" t="e">
        <f t="shared" si="348"/>
        <v>#N/A</v>
      </c>
      <c r="AD2377" s="62"/>
    </row>
    <row r="2378" spans="1:30" ht="24.95" customHeight="1" x14ac:dyDescent="0.2">
      <c r="A2378" s="55" t="str">
        <f t="shared" si="340"/>
        <v>||||||0</v>
      </c>
      <c r="B2378" s="55" t="str">
        <f t="shared" si="341"/>
        <v>||||0</v>
      </c>
      <c r="C2378" s="61" t="str">
        <f t="shared" si="342"/>
        <v>|0</v>
      </c>
      <c r="D2378" s="31"/>
      <c r="E2378" s="31"/>
      <c r="F2378" s="75" t="str">
        <f t="shared" si="343"/>
        <v>/</v>
      </c>
      <c r="G2378" s="31"/>
      <c r="H2378" s="31"/>
      <c r="I2378" s="75" t="str">
        <f t="shared" si="344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45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46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7"/>
        <v>#N/A</v>
      </c>
      <c r="AC2378" s="3" t="e">
        <f t="shared" si="348"/>
        <v>#N/A</v>
      </c>
      <c r="AD2378" s="62"/>
    </row>
    <row r="2379" spans="1:30" ht="24.95" customHeight="1" x14ac:dyDescent="0.2">
      <c r="A2379" s="55" t="str">
        <f t="shared" si="340"/>
        <v>||||||0</v>
      </c>
      <c r="B2379" s="55" t="str">
        <f t="shared" si="341"/>
        <v>||||0</v>
      </c>
      <c r="C2379" s="61" t="str">
        <f t="shared" si="342"/>
        <v>|0</v>
      </c>
      <c r="D2379" s="31"/>
      <c r="E2379" s="31"/>
      <c r="F2379" s="75" t="str">
        <f t="shared" si="343"/>
        <v>/</v>
      </c>
      <c r="G2379" s="31"/>
      <c r="H2379" s="31"/>
      <c r="I2379" s="75" t="str">
        <f t="shared" si="344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45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46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7"/>
        <v>#N/A</v>
      </c>
      <c r="AC2379" s="3" t="e">
        <f t="shared" si="348"/>
        <v>#N/A</v>
      </c>
      <c r="AD2379" s="62"/>
    </row>
    <row r="2380" spans="1:30" ht="24.95" customHeight="1" x14ac:dyDescent="0.2">
      <c r="A2380" s="55" t="str">
        <f t="shared" si="340"/>
        <v>||||||0</v>
      </c>
      <c r="B2380" s="55" t="str">
        <f t="shared" si="341"/>
        <v>||||0</v>
      </c>
      <c r="C2380" s="61" t="str">
        <f t="shared" si="342"/>
        <v>|0</v>
      </c>
      <c r="D2380" s="31"/>
      <c r="E2380" s="31"/>
      <c r="F2380" s="75" t="str">
        <f t="shared" si="343"/>
        <v>/</v>
      </c>
      <c r="G2380" s="31"/>
      <c r="H2380" s="31"/>
      <c r="I2380" s="75" t="str">
        <f t="shared" si="344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45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46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7"/>
        <v>#N/A</v>
      </c>
      <c r="AC2380" s="3" t="e">
        <f t="shared" si="348"/>
        <v>#N/A</v>
      </c>
      <c r="AD2380" s="62"/>
    </row>
    <row r="2381" spans="1:30" ht="24.95" customHeight="1" x14ac:dyDescent="0.2">
      <c r="A2381" s="55" t="str">
        <f t="shared" si="340"/>
        <v>||||||0</v>
      </c>
      <c r="B2381" s="55" t="str">
        <f t="shared" si="341"/>
        <v>||||0</v>
      </c>
      <c r="C2381" s="61" t="str">
        <f t="shared" si="342"/>
        <v>|0</v>
      </c>
      <c r="D2381" s="31"/>
      <c r="E2381" s="31"/>
      <c r="F2381" s="75" t="str">
        <f t="shared" si="343"/>
        <v>/</v>
      </c>
      <c r="G2381" s="31"/>
      <c r="H2381" s="31"/>
      <c r="I2381" s="75" t="str">
        <f t="shared" si="344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45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46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7"/>
        <v>#N/A</v>
      </c>
      <c r="AC2381" s="3" t="e">
        <f t="shared" si="348"/>
        <v>#N/A</v>
      </c>
      <c r="AD2381" s="62"/>
    </row>
    <row r="2382" spans="1:30" ht="24.95" customHeight="1" x14ac:dyDescent="0.2">
      <c r="A2382" s="55" t="str">
        <f t="shared" si="340"/>
        <v>||||||0</v>
      </c>
      <c r="B2382" s="55" t="str">
        <f t="shared" si="341"/>
        <v>||||0</v>
      </c>
      <c r="C2382" s="61" t="str">
        <f t="shared" si="342"/>
        <v>|0</v>
      </c>
      <c r="D2382" s="31"/>
      <c r="E2382" s="31"/>
      <c r="F2382" s="75" t="str">
        <f t="shared" si="343"/>
        <v>/</v>
      </c>
      <c r="G2382" s="31"/>
      <c r="H2382" s="31"/>
      <c r="I2382" s="75" t="str">
        <f t="shared" si="344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45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46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7"/>
        <v>#N/A</v>
      </c>
      <c r="AC2382" s="3" t="e">
        <f t="shared" si="348"/>
        <v>#N/A</v>
      </c>
      <c r="AD2382" s="62"/>
    </row>
    <row r="2383" spans="1:30" ht="24.95" customHeight="1" x14ac:dyDescent="0.2">
      <c r="A2383" s="55" t="str">
        <f t="shared" si="340"/>
        <v>||||||0</v>
      </c>
      <c r="B2383" s="55" t="str">
        <f t="shared" si="341"/>
        <v>||||0</v>
      </c>
      <c r="C2383" s="61" t="str">
        <f t="shared" si="342"/>
        <v>|0</v>
      </c>
      <c r="D2383" s="31"/>
      <c r="E2383" s="31"/>
      <c r="F2383" s="75" t="str">
        <f t="shared" si="343"/>
        <v>/</v>
      </c>
      <c r="G2383" s="31"/>
      <c r="H2383" s="31"/>
      <c r="I2383" s="75" t="str">
        <f t="shared" si="344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45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46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7"/>
        <v>#N/A</v>
      </c>
      <c r="AC2383" s="3" t="e">
        <f t="shared" si="348"/>
        <v>#N/A</v>
      </c>
      <c r="AD2383" s="62"/>
    </row>
    <row r="2384" spans="1:30" ht="24.95" customHeight="1" x14ac:dyDescent="0.2">
      <c r="A2384" s="55" t="str">
        <f t="shared" si="340"/>
        <v>||||||0</v>
      </c>
      <c r="B2384" s="55" t="str">
        <f t="shared" si="341"/>
        <v>||||0</v>
      </c>
      <c r="C2384" s="61" t="str">
        <f t="shared" si="342"/>
        <v>|0</v>
      </c>
      <c r="D2384" s="31"/>
      <c r="E2384" s="31"/>
      <c r="F2384" s="75" t="str">
        <f t="shared" si="343"/>
        <v>/</v>
      </c>
      <c r="G2384" s="31"/>
      <c r="H2384" s="31"/>
      <c r="I2384" s="75" t="str">
        <f t="shared" si="344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45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46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7"/>
        <v>#N/A</v>
      </c>
      <c r="AC2384" s="3" t="e">
        <f t="shared" si="348"/>
        <v>#N/A</v>
      </c>
      <c r="AD2384" s="62"/>
    </row>
    <row r="2385" spans="1:30" ht="24.95" customHeight="1" x14ac:dyDescent="0.2">
      <c r="A2385" s="55" t="str">
        <f t="shared" si="340"/>
        <v>||||||0</v>
      </c>
      <c r="B2385" s="55" t="str">
        <f t="shared" si="341"/>
        <v>||||0</v>
      </c>
      <c r="C2385" s="61" t="str">
        <f t="shared" si="342"/>
        <v>|0</v>
      </c>
      <c r="D2385" s="31"/>
      <c r="E2385" s="31"/>
      <c r="F2385" s="75" t="str">
        <f t="shared" si="343"/>
        <v>/</v>
      </c>
      <c r="G2385" s="31"/>
      <c r="H2385" s="31"/>
      <c r="I2385" s="75" t="str">
        <f t="shared" si="344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45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46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7"/>
        <v>#N/A</v>
      </c>
      <c r="AC2385" s="3" t="e">
        <f t="shared" si="348"/>
        <v>#N/A</v>
      </c>
      <c r="AD2385" s="62"/>
    </row>
    <row r="2386" spans="1:30" ht="24.95" customHeight="1" x14ac:dyDescent="0.2">
      <c r="A2386" s="55" t="str">
        <f t="shared" si="340"/>
        <v>||||||0</v>
      </c>
      <c r="B2386" s="55" t="str">
        <f t="shared" si="341"/>
        <v>||||0</v>
      </c>
      <c r="C2386" s="61" t="str">
        <f t="shared" si="342"/>
        <v>|0</v>
      </c>
      <c r="D2386" s="31"/>
      <c r="E2386" s="31"/>
      <c r="F2386" s="75" t="str">
        <f t="shared" si="343"/>
        <v>/</v>
      </c>
      <c r="G2386" s="31"/>
      <c r="H2386" s="31"/>
      <c r="I2386" s="75" t="str">
        <f t="shared" si="344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45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46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7"/>
        <v>#N/A</v>
      </c>
      <c r="AC2386" s="3" t="e">
        <f t="shared" si="348"/>
        <v>#N/A</v>
      </c>
      <c r="AD2386" s="62"/>
    </row>
    <row r="2387" spans="1:30" ht="24.95" customHeight="1" x14ac:dyDescent="0.2">
      <c r="A2387" s="55" t="str">
        <f t="shared" si="340"/>
        <v>||||||0</v>
      </c>
      <c r="B2387" s="55" t="str">
        <f t="shared" si="341"/>
        <v>||||0</v>
      </c>
      <c r="C2387" s="61" t="str">
        <f t="shared" si="342"/>
        <v>|0</v>
      </c>
      <c r="D2387" s="31"/>
      <c r="E2387" s="31"/>
      <c r="F2387" s="75" t="str">
        <f t="shared" si="343"/>
        <v>/</v>
      </c>
      <c r="G2387" s="31"/>
      <c r="H2387" s="31"/>
      <c r="I2387" s="75" t="str">
        <f t="shared" si="344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45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46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7"/>
        <v>#N/A</v>
      </c>
      <c r="AC2387" s="3" t="e">
        <f t="shared" si="348"/>
        <v>#N/A</v>
      </c>
      <c r="AD2387" s="62"/>
    </row>
    <row r="2388" spans="1:30" ht="24.95" customHeight="1" x14ac:dyDescent="0.2">
      <c r="A2388" s="55" t="str">
        <f t="shared" si="340"/>
        <v>||||||0</v>
      </c>
      <c r="B2388" s="55" t="str">
        <f t="shared" si="341"/>
        <v>||||0</v>
      </c>
      <c r="C2388" s="61" t="str">
        <f t="shared" si="342"/>
        <v>|0</v>
      </c>
      <c r="D2388" s="31"/>
      <c r="E2388" s="31"/>
      <c r="F2388" s="75" t="str">
        <f t="shared" si="343"/>
        <v>/</v>
      </c>
      <c r="G2388" s="31"/>
      <c r="H2388" s="31"/>
      <c r="I2388" s="75" t="str">
        <f t="shared" si="344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45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46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7"/>
        <v>#N/A</v>
      </c>
      <c r="AC2388" s="3" t="e">
        <f t="shared" si="348"/>
        <v>#N/A</v>
      </c>
      <c r="AD2388" s="62"/>
    </row>
    <row r="2389" spans="1:30" ht="24.95" customHeight="1" x14ac:dyDescent="0.2">
      <c r="A2389" s="55" t="str">
        <f t="shared" si="340"/>
        <v>||||||0</v>
      </c>
      <c r="B2389" s="55" t="str">
        <f t="shared" si="341"/>
        <v>||||0</v>
      </c>
      <c r="C2389" s="61" t="str">
        <f t="shared" si="342"/>
        <v>|0</v>
      </c>
      <c r="D2389" s="31"/>
      <c r="E2389" s="31"/>
      <c r="F2389" s="75" t="str">
        <f t="shared" si="343"/>
        <v>/</v>
      </c>
      <c r="G2389" s="31"/>
      <c r="H2389" s="31"/>
      <c r="I2389" s="75" t="str">
        <f t="shared" si="344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45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46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7"/>
        <v>#N/A</v>
      </c>
      <c r="AC2389" s="3" t="e">
        <f t="shared" si="348"/>
        <v>#N/A</v>
      </c>
      <c r="AD2389" s="62"/>
    </row>
    <row r="2390" spans="1:30" ht="24.95" customHeight="1" x14ac:dyDescent="0.2">
      <c r="A2390" s="55" t="str">
        <f t="shared" si="340"/>
        <v>||||||0</v>
      </c>
      <c r="B2390" s="55" t="str">
        <f t="shared" si="341"/>
        <v>||||0</v>
      </c>
      <c r="C2390" s="61" t="str">
        <f t="shared" si="342"/>
        <v>|0</v>
      </c>
      <c r="D2390" s="31"/>
      <c r="E2390" s="31"/>
      <c r="F2390" s="75" t="str">
        <f t="shared" si="343"/>
        <v>/</v>
      </c>
      <c r="G2390" s="31"/>
      <c r="H2390" s="31"/>
      <c r="I2390" s="75" t="str">
        <f t="shared" si="344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45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46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7"/>
        <v>#N/A</v>
      </c>
      <c r="AC2390" s="3" t="e">
        <f t="shared" si="348"/>
        <v>#N/A</v>
      </c>
      <c r="AD2390" s="62"/>
    </row>
    <row r="2391" spans="1:30" ht="24.95" customHeight="1" x14ac:dyDescent="0.2">
      <c r="A2391" s="55" t="str">
        <f t="shared" si="340"/>
        <v>||||||0</v>
      </c>
      <c r="B2391" s="55" t="str">
        <f t="shared" si="341"/>
        <v>||||0</v>
      </c>
      <c r="C2391" s="61" t="str">
        <f t="shared" si="342"/>
        <v>|0</v>
      </c>
      <c r="D2391" s="31"/>
      <c r="E2391" s="31"/>
      <c r="F2391" s="75" t="str">
        <f t="shared" si="343"/>
        <v>/</v>
      </c>
      <c r="G2391" s="31"/>
      <c r="H2391" s="31"/>
      <c r="I2391" s="75" t="str">
        <f t="shared" si="344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45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46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7"/>
        <v>#N/A</v>
      </c>
      <c r="AC2391" s="3" t="e">
        <f t="shared" si="348"/>
        <v>#N/A</v>
      </c>
      <c r="AD2391" s="62"/>
    </row>
    <row r="2392" spans="1:30" ht="24.95" customHeight="1" x14ac:dyDescent="0.2">
      <c r="A2392" s="55" t="str">
        <f t="shared" si="340"/>
        <v>||||||0</v>
      </c>
      <c r="B2392" s="55" t="str">
        <f t="shared" si="341"/>
        <v>||||0</v>
      </c>
      <c r="C2392" s="61" t="str">
        <f t="shared" si="342"/>
        <v>|0</v>
      </c>
      <c r="D2392" s="31"/>
      <c r="E2392" s="31"/>
      <c r="F2392" s="75" t="str">
        <f t="shared" si="343"/>
        <v>/</v>
      </c>
      <c r="G2392" s="31"/>
      <c r="H2392" s="31"/>
      <c r="I2392" s="75" t="str">
        <f t="shared" si="344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45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46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7"/>
        <v>#N/A</v>
      </c>
      <c r="AC2392" s="3" t="e">
        <f t="shared" si="348"/>
        <v>#N/A</v>
      </c>
      <c r="AD2392" s="62"/>
    </row>
    <row r="2393" spans="1:30" ht="24.95" customHeight="1" x14ac:dyDescent="0.2">
      <c r="A2393" s="55" t="str">
        <f t="shared" si="340"/>
        <v>||||||0</v>
      </c>
      <c r="B2393" s="55" t="str">
        <f t="shared" si="341"/>
        <v>||||0</v>
      </c>
      <c r="C2393" s="61" t="str">
        <f t="shared" si="342"/>
        <v>|0</v>
      </c>
      <c r="D2393" s="31"/>
      <c r="E2393" s="31"/>
      <c r="F2393" s="75" t="str">
        <f t="shared" si="343"/>
        <v>/</v>
      </c>
      <c r="G2393" s="31"/>
      <c r="H2393" s="31"/>
      <c r="I2393" s="75" t="str">
        <f t="shared" si="344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45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46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7"/>
        <v>#N/A</v>
      </c>
      <c r="AC2393" s="3" t="e">
        <f t="shared" si="348"/>
        <v>#N/A</v>
      </c>
      <c r="AD2393" s="62"/>
    </row>
    <row r="2394" spans="1:30" ht="24.95" customHeight="1" x14ac:dyDescent="0.2">
      <c r="A2394" s="55" t="str">
        <f t="shared" si="340"/>
        <v>||||||0</v>
      </c>
      <c r="B2394" s="55" t="str">
        <f t="shared" si="341"/>
        <v>||||0</v>
      </c>
      <c r="C2394" s="61" t="str">
        <f t="shared" si="342"/>
        <v>|0</v>
      </c>
      <c r="D2394" s="31"/>
      <c r="E2394" s="31"/>
      <c r="F2394" s="75" t="str">
        <f t="shared" si="343"/>
        <v>/</v>
      </c>
      <c r="G2394" s="31"/>
      <c r="H2394" s="31"/>
      <c r="I2394" s="75" t="str">
        <f t="shared" si="344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45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46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7"/>
        <v>#N/A</v>
      </c>
      <c r="AC2394" s="3" t="e">
        <f t="shared" si="348"/>
        <v>#N/A</v>
      </c>
      <c r="AD2394" s="62"/>
    </row>
    <row r="2395" spans="1:30" ht="24.95" customHeight="1" x14ac:dyDescent="0.2">
      <c r="A2395" s="55" t="str">
        <f t="shared" si="340"/>
        <v>||||||0</v>
      </c>
      <c r="B2395" s="55" t="str">
        <f t="shared" si="341"/>
        <v>||||0</v>
      </c>
      <c r="C2395" s="61" t="str">
        <f t="shared" si="342"/>
        <v>|0</v>
      </c>
      <c r="D2395" s="31"/>
      <c r="E2395" s="31"/>
      <c r="F2395" s="75" t="str">
        <f t="shared" si="343"/>
        <v>/</v>
      </c>
      <c r="G2395" s="31"/>
      <c r="H2395" s="31"/>
      <c r="I2395" s="75" t="str">
        <f t="shared" si="344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45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46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7"/>
        <v>#N/A</v>
      </c>
      <c r="AC2395" s="3" t="e">
        <f t="shared" si="348"/>
        <v>#N/A</v>
      </c>
      <c r="AD2395" s="62"/>
    </row>
    <row r="2396" spans="1:30" ht="24.95" customHeight="1" x14ac:dyDescent="0.2">
      <c r="A2396" s="55" t="str">
        <f t="shared" si="340"/>
        <v>||||||0</v>
      </c>
      <c r="B2396" s="55" t="str">
        <f t="shared" si="341"/>
        <v>||||0</v>
      </c>
      <c r="C2396" s="61" t="str">
        <f t="shared" si="342"/>
        <v>|0</v>
      </c>
      <c r="D2396" s="31"/>
      <c r="E2396" s="31"/>
      <c r="F2396" s="75" t="str">
        <f t="shared" si="343"/>
        <v>/</v>
      </c>
      <c r="G2396" s="31"/>
      <c r="H2396" s="31"/>
      <c r="I2396" s="75" t="str">
        <f t="shared" si="344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45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46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7"/>
        <v>#N/A</v>
      </c>
      <c r="AC2396" s="3" t="e">
        <f t="shared" si="348"/>
        <v>#N/A</v>
      </c>
      <c r="AD2396" s="62"/>
    </row>
    <row r="2397" spans="1:30" ht="24.95" customHeight="1" x14ac:dyDescent="0.2">
      <c r="A2397" s="55" t="str">
        <f t="shared" si="340"/>
        <v>||||||0</v>
      </c>
      <c r="B2397" s="55" t="str">
        <f t="shared" si="341"/>
        <v>||||0</v>
      </c>
      <c r="C2397" s="61" t="str">
        <f t="shared" si="342"/>
        <v>|0</v>
      </c>
      <c r="D2397" s="31"/>
      <c r="E2397" s="31"/>
      <c r="F2397" s="75" t="str">
        <f t="shared" si="343"/>
        <v>/</v>
      </c>
      <c r="G2397" s="31"/>
      <c r="H2397" s="31"/>
      <c r="I2397" s="75" t="str">
        <f t="shared" si="344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45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46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7"/>
        <v>#N/A</v>
      </c>
      <c r="AC2397" s="3" t="e">
        <f t="shared" si="348"/>
        <v>#N/A</v>
      </c>
      <c r="AD2397" s="62"/>
    </row>
    <row r="2398" spans="1:30" ht="24.95" customHeight="1" x14ac:dyDescent="0.2">
      <c r="A2398" s="55" t="str">
        <f t="shared" si="340"/>
        <v>||||||0</v>
      </c>
      <c r="B2398" s="55" t="str">
        <f t="shared" si="341"/>
        <v>||||0</v>
      </c>
      <c r="C2398" s="61" t="str">
        <f t="shared" si="342"/>
        <v>|0</v>
      </c>
      <c r="D2398" s="31"/>
      <c r="E2398" s="31"/>
      <c r="F2398" s="75" t="str">
        <f t="shared" si="343"/>
        <v>/</v>
      </c>
      <c r="G2398" s="31"/>
      <c r="H2398" s="31"/>
      <c r="I2398" s="75" t="str">
        <f t="shared" si="344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45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46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7"/>
        <v>#N/A</v>
      </c>
      <c r="AC2398" s="3" t="e">
        <f t="shared" si="348"/>
        <v>#N/A</v>
      </c>
      <c r="AD2398" s="62"/>
    </row>
    <row r="2399" spans="1:30" ht="24.95" customHeight="1" x14ac:dyDescent="0.2">
      <c r="A2399" s="55" t="str">
        <f t="shared" si="340"/>
        <v>||||||0</v>
      </c>
      <c r="B2399" s="55" t="str">
        <f t="shared" si="341"/>
        <v>||||0</v>
      </c>
      <c r="C2399" s="61" t="str">
        <f t="shared" si="342"/>
        <v>|0</v>
      </c>
      <c r="D2399" s="31"/>
      <c r="E2399" s="31"/>
      <c r="F2399" s="75" t="str">
        <f t="shared" si="343"/>
        <v>/</v>
      </c>
      <c r="G2399" s="31"/>
      <c r="H2399" s="31"/>
      <c r="I2399" s="75" t="str">
        <f t="shared" si="344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45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46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7"/>
        <v>#N/A</v>
      </c>
      <c r="AC2399" s="3" t="e">
        <f t="shared" si="348"/>
        <v>#N/A</v>
      </c>
      <c r="AD2399" s="62"/>
    </row>
    <row r="2400" spans="1:30" ht="24.95" customHeight="1" x14ac:dyDescent="0.2">
      <c r="A2400" s="55" t="str">
        <f t="shared" si="340"/>
        <v>||||||0</v>
      </c>
      <c r="B2400" s="55" t="str">
        <f t="shared" si="341"/>
        <v>||||0</v>
      </c>
      <c r="C2400" s="61" t="str">
        <f t="shared" si="342"/>
        <v>|0</v>
      </c>
      <c r="D2400" s="31"/>
      <c r="E2400" s="31"/>
      <c r="F2400" s="75" t="str">
        <f t="shared" si="343"/>
        <v>/</v>
      </c>
      <c r="G2400" s="31"/>
      <c r="H2400" s="31"/>
      <c r="I2400" s="75" t="str">
        <f t="shared" si="344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45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46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7"/>
        <v>#N/A</v>
      </c>
      <c r="AC2400" s="3" t="e">
        <f t="shared" si="348"/>
        <v>#N/A</v>
      </c>
      <c r="AD2400" s="62"/>
    </row>
    <row r="2401" spans="1:30" ht="24.95" customHeight="1" x14ac:dyDescent="0.2">
      <c r="A2401" s="55" t="str">
        <f t="shared" si="340"/>
        <v>||||||0</v>
      </c>
      <c r="B2401" s="55" t="str">
        <f t="shared" si="341"/>
        <v>||||0</v>
      </c>
      <c r="C2401" s="61" t="str">
        <f t="shared" si="342"/>
        <v>|0</v>
      </c>
      <c r="D2401" s="31"/>
      <c r="E2401" s="31"/>
      <c r="F2401" s="75" t="str">
        <f t="shared" si="343"/>
        <v>/</v>
      </c>
      <c r="G2401" s="31"/>
      <c r="H2401" s="31"/>
      <c r="I2401" s="75" t="str">
        <f t="shared" si="344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45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46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7"/>
        <v>#N/A</v>
      </c>
      <c r="AC2401" s="3" t="e">
        <f t="shared" si="348"/>
        <v>#N/A</v>
      </c>
      <c r="AD2401" s="62"/>
    </row>
    <row r="2402" spans="1:30" ht="24.95" customHeight="1" x14ac:dyDescent="0.2">
      <c r="A2402" s="55" t="str">
        <f t="shared" si="340"/>
        <v>||||||0</v>
      </c>
      <c r="B2402" s="55" t="str">
        <f t="shared" si="341"/>
        <v>||||0</v>
      </c>
      <c r="C2402" s="61" t="str">
        <f t="shared" si="342"/>
        <v>|0</v>
      </c>
      <c r="D2402" s="31"/>
      <c r="E2402" s="31"/>
      <c r="F2402" s="75" t="str">
        <f t="shared" si="343"/>
        <v>/</v>
      </c>
      <c r="G2402" s="31"/>
      <c r="H2402" s="31"/>
      <c r="I2402" s="75" t="str">
        <f t="shared" si="344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45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46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7"/>
        <v>#N/A</v>
      </c>
      <c r="AC2402" s="3" t="e">
        <f t="shared" si="348"/>
        <v>#N/A</v>
      </c>
      <c r="AD2402" s="62"/>
    </row>
    <row r="2403" spans="1:30" ht="24.95" customHeight="1" x14ac:dyDescent="0.2">
      <c r="A2403" s="55" t="str">
        <f t="shared" si="340"/>
        <v>||||||0</v>
      </c>
      <c r="B2403" s="55" t="str">
        <f t="shared" si="341"/>
        <v>||||0</v>
      </c>
      <c r="C2403" s="61" t="str">
        <f t="shared" si="342"/>
        <v>|0</v>
      </c>
      <c r="D2403" s="31"/>
      <c r="E2403" s="31"/>
      <c r="F2403" s="75" t="str">
        <f t="shared" si="343"/>
        <v>/</v>
      </c>
      <c r="G2403" s="31"/>
      <c r="H2403" s="31"/>
      <c r="I2403" s="75" t="str">
        <f t="shared" si="344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45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46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7"/>
        <v>#N/A</v>
      </c>
      <c r="AC2403" s="3" t="e">
        <f t="shared" si="348"/>
        <v>#N/A</v>
      </c>
      <c r="AD2403" s="62"/>
    </row>
    <row r="2404" spans="1:30" ht="24.95" customHeight="1" x14ac:dyDescent="0.2">
      <c r="A2404" s="55" t="str">
        <f t="shared" si="340"/>
        <v>||||||0</v>
      </c>
      <c r="B2404" s="55" t="str">
        <f t="shared" si="341"/>
        <v>||||0</v>
      </c>
      <c r="C2404" s="61" t="str">
        <f t="shared" si="342"/>
        <v>|0</v>
      </c>
      <c r="D2404" s="31"/>
      <c r="E2404" s="31"/>
      <c r="F2404" s="75" t="str">
        <f t="shared" si="343"/>
        <v>/</v>
      </c>
      <c r="G2404" s="31"/>
      <c r="H2404" s="31"/>
      <c r="I2404" s="75" t="str">
        <f t="shared" si="344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45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46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7"/>
        <v>#N/A</v>
      </c>
      <c r="AC2404" s="3" t="e">
        <f t="shared" si="348"/>
        <v>#N/A</v>
      </c>
      <c r="AD2404" s="62"/>
    </row>
    <row r="2405" spans="1:30" ht="24.95" customHeight="1" x14ac:dyDescent="0.2">
      <c r="A2405" s="55" t="str">
        <f t="shared" si="340"/>
        <v>||||||0</v>
      </c>
      <c r="B2405" s="55" t="str">
        <f t="shared" si="341"/>
        <v>||||0</v>
      </c>
      <c r="C2405" s="61" t="str">
        <f t="shared" si="342"/>
        <v>|0</v>
      </c>
      <c r="D2405" s="31"/>
      <c r="E2405" s="31"/>
      <c r="F2405" s="75" t="str">
        <f t="shared" si="343"/>
        <v>/</v>
      </c>
      <c r="G2405" s="31"/>
      <c r="H2405" s="31"/>
      <c r="I2405" s="75" t="str">
        <f t="shared" si="344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45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46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7"/>
        <v>#N/A</v>
      </c>
      <c r="AC2405" s="3" t="e">
        <f t="shared" si="348"/>
        <v>#N/A</v>
      </c>
      <c r="AD2405" s="62"/>
    </row>
    <row r="2406" spans="1:30" ht="24.95" customHeight="1" x14ac:dyDescent="0.2">
      <c r="A2406" s="55" t="str">
        <f t="shared" si="340"/>
        <v>||||||0</v>
      </c>
      <c r="B2406" s="55" t="str">
        <f t="shared" si="341"/>
        <v>||||0</v>
      </c>
      <c r="C2406" s="61" t="str">
        <f t="shared" si="342"/>
        <v>|0</v>
      </c>
      <c r="D2406" s="31"/>
      <c r="E2406" s="31"/>
      <c r="F2406" s="75" t="str">
        <f t="shared" si="343"/>
        <v>/</v>
      </c>
      <c r="G2406" s="31"/>
      <c r="H2406" s="31"/>
      <c r="I2406" s="75" t="str">
        <f t="shared" si="344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45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46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7"/>
        <v>#N/A</v>
      </c>
      <c r="AC2406" s="3" t="e">
        <f t="shared" si="348"/>
        <v>#N/A</v>
      </c>
      <c r="AD2406" s="62"/>
    </row>
    <row r="2407" spans="1:30" ht="24.95" customHeight="1" x14ac:dyDescent="0.2">
      <c r="A2407" s="55" t="str">
        <f t="shared" si="340"/>
        <v>||||||0</v>
      </c>
      <c r="B2407" s="55" t="str">
        <f t="shared" si="341"/>
        <v>||||0</v>
      </c>
      <c r="C2407" s="61" t="str">
        <f t="shared" si="342"/>
        <v>|0</v>
      </c>
      <c r="D2407" s="31"/>
      <c r="E2407" s="31"/>
      <c r="F2407" s="75" t="str">
        <f t="shared" si="343"/>
        <v>/</v>
      </c>
      <c r="G2407" s="31"/>
      <c r="H2407" s="31"/>
      <c r="I2407" s="75" t="str">
        <f t="shared" si="344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45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46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7"/>
        <v>#N/A</v>
      </c>
      <c r="AC2407" s="3" t="e">
        <f t="shared" si="348"/>
        <v>#N/A</v>
      </c>
      <c r="AD2407" s="62"/>
    </row>
    <row r="2408" spans="1:30" ht="24.95" customHeight="1" x14ac:dyDescent="0.2">
      <c r="A2408" s="55" t="str">
        <f t="shared" si="340"/>
        <v>||||||0</v>
      </c>
      <c r="B2408" s="55" t="str">
        <f t="shared" si="341"/>
        <v>||||0</v>
      </c>
      <c r="C2408" s="61" t="str">
        <f t="shared" si="342"/>
        <v>|0</v>
      </c>
      <c r="D2408" s="31"/>
      <c r="E2408" s="31"/>
      <c r="F2408" s="75" t="str">
        <f t="shared" si="343"/>
        <v>/</v>
      </c>
      <c r="G2408" s="31"/>
      <c r="H2408" s="31"/>
      <c r="I2408" s="75" t="str">
        <f t="shared" si="344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45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46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7"/>
        <v>#N/A</v>
      </c>
      <c r="AC2408" s="3" t="e">
        <f t="shared" si="348"/>
        <v>#N/A</v>
      </c>
      <c r="AD2408" s="62"/>
    </row>
    <row r="2409" spans="1:30" ht="24.95" customHeight="1" x14ac:dyDescent="0.2">
      <c r="A2409" s="55" t="str">
        <f t="shared" si="340"/>
        <v>||||||0</v>
      </c>
      <c r="B2409" s="55" t="str">
        <f t="shared" si="341"/>
        <v>||||0</v>
      </c>
      <c r="C2409" s="61" t="str">
        <f t="shared" si="342"/>
        <v>|0</v>
      </c>
      <c r="D2409" s="31"/>
      <c r="E2409" s="31"/>
      <c r="F2409" s="75" t="str">
        <f t="shared" si="343"/>
        <v>/</v>
      </c>
      <c r="G2409" s="31"/>
      <c r="H2409" s="31"/>
      <c r="I2409" s="75" t="str">
        <f t="shared" si="344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45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46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7"/>
        <v>#N/A</v>
      </c>
      <c r="AC2409" s="3" t="e">
        <f t="shared" si="348"/>
        <v>#N/A</v>
      </c>
      <c r="AD2409" s="62"/>
    </row>
    <row r="2410" spans="1:30" ht="24.95" customHeight="1" x14ac:dyDescent="0.2">
      <c r="A2410" s="55" t="str">
        <f t="shared" si="340"/>
        <v>||||||0</v>
      </c>
      <c r="B2410" s="55" t="str">
        <f t="shared" si="341"/>
        <v>||||0</v>
      </c>
      <c r="C2410" s="61" t="str">
        <f t="shared" si="342"/>
        <v>|0</v>
      </c>
      <c r="D2410" s="31"/>
      <c r="E2410" s="31"/>
      <c r="F2410" s="75" t="str">
        <f t="shared" si="343"/>
        <v>/</v>
      </c>
      <c r="G2410" s="31"/>
      <c r="H2410" s="31"/>
      <c r="I2410" s="75" t="str">
        <f t="shared" si="344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45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46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7"/>
        <v>#N/A</v>
      </c>
      <c r="AC2410" s="3" t="e">
        <f t="shared" si="348"/>
        <v>#N/A</v>
      </c>
      <c r="AD2410" s="62"/>
    </row>
    <row r="2411" spans="1:30" ht="24.95" customHeight="1" x14ac:dyDescent="0.2">
      <c r="A2411" s="55" t="str">
        <f t="shared" si="340"/>
        <v>||||||0</v>
      </c>
      <c r="B2411" s="55" t="str">
        <f t="shared" si="341"/>
        <v>||||0</v>
      </c>
      <c r="C2411" s="61" t="str">
        <f t="shared" si="342"/>
        <v>|0</v>
      </c>
      <c r="D2411" s="31"/>
      <c r="E2411" s="31"/>
      <c r="F2411" s="75" t="str">
        <f t="shared" si="343"/>
        <v>/</v>
      </c>
      <c r="G2411" s="31"/>
      <c r="H2411" s="31"/>
      <c r="I2411" s="75" t="str">
        <f t="shared" si="344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45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46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7"/>
        <v>#N/A</v>
      </c>
      <c r="AC2411" s="3" t="e">
        <f t="shared" si="348"/>
        <v>#N/A</v>
      </c>
      <c r="AD2411" s="62"/>
    </row>
    <row r="2412" spans="1:30" ht="24.95" customHeight="1" x14ac:dyDescent="0.2">
      <c r="A2412" s="55" t="str">
        <f t="shared" si="340"/>
        <v>||||||0</v>
      </c>
      <c r="B2412" s="55" t="str">
        <f t="shared" si="341"/>
        <v>||||0</v>
      </c>
      <c r="C2412" s="61" t="str">
        <f t="shared" si="342"/>
        <v>|0</v>
      </c>
      <c r="D2412" s="31"/>
      <c r="E2412" s="31"/>
      <c r="F2412" s="75" t="str">
        <f t="shared" si="343"/>
        <v>/</v>
      </c>
      <c r="G2412" s="31"/>
      <c r="H2412" s="31"/>
      <c r="I2412" s="75" t="str">
        <f t="shared" si="344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45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46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7"/>
        <v>#N/A</v>
      </c>
      <c r="AC2412" s="3" t="e">
        <f t="shared" si="348"/>
        <v>#N/A</v>
      </c>
      <c r="AD2412" s="62"/>
    </row>
    <row r="2413" spans="1:30" ht="24.95" customHeight="1" x14ac:dyDescent="0.2">
      <c r="A2413" s="55" t="str">
        <f t="shared" si="340"/>
        <v>||||||0</v>
      </c>
      <c r="B2413" s="55" t="str">
        <f t="shared" si="341"/>
        <v>||||0</v>
      </c>
      <c r="C2413" s="61" t="str">
        <f t="shared" si="342"/>
        <v>|0</v>
      </c>
      <c r="D2413" s="31"/>
      <c r="E2413" s="31"/>
      <c r="F2413" s="75" t="str">
        <f t="shared" si="343"/>
        <v>/</v>
      </c>
      <c r="G2413" s="31"/>
      <c r="H2413" s="31"/>
      <c r="I2413" s="75" t="str">
        <f t="shared" si="344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45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46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7"/>
        <v>#N/A</v>
      </c>
      <c r="AC2413" s="3" t="e">
        <f t="shared" si="348"/>
        <v>#N/A</v>
      </c>
      <c r="AD2413" s="62"/>
    </row>
    <row r="2414" spans="1:30" ht="24.95" customHeight="1" x14ac:dyDescent="0.2">
      <c r="A2414" s="55" t="str">
        <f t="shared" si="340"/>
        <v>||||||0</v>
      </c>
      <c r="B2414" s="55" t="str">
        <f t="shared" si="341"/>
        <v>||||0</v>
      </c>
      <c r="C2414" s="61" t="str">
        <f t="shared" si="342"/>
        <v>|0</v>
      </c>
      <c r="D2414" s="31"/>
      <c r="E2414" s="31"/>
      <c r="F2414" s="75" t="str">
        <f t="shared" si="343"/>
        <v>/</v>
      </c>
      <c r="G2414" s="31"/>
      <c r="H2414" s="31"/>
      <c r="I2414" s="75" t="str">
        <f t="shared" si="344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45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46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7"/>
        <v>#N/A</v>
      </c>
      <c r="AC2414" s="3" t="e">
        <f t="shared" si="348"/>
        <v>#N/A</v>
      </c>
      <c r="AD2414" s="62"/>
    </row>
    <row r="2415" spans="1:30" ht="24.95" customHeight="1" x14ac:dyDescent="0.2">
      <c r="A2415" s="55" t="str">
        <f t="shared" si="340"/>
        <v>||||||0</v>
      </c>
      <c r="B2415" s="55" t="str">
        <f t="shared" si="341"/>
        <v>||||0</v>
      </c>
      <c r="C2415" s="61" t="str">
        <f t="shared" si="342"/>
        <v>|0</v>
      </c>
      <c r="D2415" s="31"/>
      <c r="E2415" s="31"/>
      <c r="F2415" s="75" t="str">
        <f t="shared" si="343"/>
        <v>/</v>
      </c>
      <c r="G2415" s="31"/>
      <c r="H2415" s="31"/>
      <c r="I2415" s="75" t="str">
        <f t="shared" si="344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45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46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7"/>
        <v>#N/A</v>
      </c>
      <c r="AC2415" s="3" t="e">
        <f t="shared" si="348"/>
        <v>#N/A</v>
      </c>
      <c r="AD2415" s="62"/>
    </row>
    <row r="2416" spans="1:30" ht="24.95" customHeight="1" x14ac:dyDescent="0.2">
      <c r="A2416" s="55" t="str">
        <f t="shared" si="340"/>
        <v>||||||0</v>
      </c>
      <c r="B2416" s="55" t="str">
        <f t="shared" si="341"/>
        <v>||||0</v>
      </c>
      <c r="C2416" s="61" t="str">
        <f t="shared" si="342"/>
        <v>|0</v>
      </c>
      <c r="D2416" s="31"/>
      <c r="E2416" s="31"/>
      <c r="F2416" s="75" t="str">
        <f t="shared" si="343"/>
        <v>/</v>
      </c>
      <c r="G2416" s="31"/>
      <c r="H2416" s="31"/>
      <c r="I2416" s="75" t="str">
        <f t="shared" si="344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45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46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7"/>
        <v>#N/A</v>
      </c>
      <c r="AC2416" s="3" t="e">
        <f t="shared" si="348"/>
        <v>#N/A</v>
      </c>
      <c r="AD2416" s="62"/>
    </row>
    <row r="2417" spans="1:30" ht="24.95" customHeight="1" x14ac:dyDescent="0.2">
      <c r="A2417" s="55" t="str">
        <f t="shared" si="340"/>
        <v>||||||0</v>
      </c>
      <c r="B2417" s="55" t="str">
        <f t="shared" si="341"/>
        <v>||||0</v>
      </c>
      <c r="C2417" s="61" t="str">
        <f t="shared" si="342"/>
        <v>|0</v>
      </c>
      <c r="D2417" s="31"/>
      <c r="E2417" s="31"/>
      <c r="F2417" s="75" t="str">
        <f t="shared" si="343"/>
        <v>/</v>
      </c>
      <c r="G2417" s="31"/>
      <c r="H2417" s="31"/>
      <c r="I2417" s="75" t="str">
        <f t="shared" si="344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45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46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7"/>
        <v>#N/A</v>
      </c>
      <c r="AC2417" s="3" t="e">
        <f t="shared" si="348"/>
        <v>#N/A</v>
      </c>
      <c r="AD2417" s="62"/>
    </row>
    <row r="2418" spans="1:30" ht="24.95" customHeight="1" x14ac:dyDescent="0.2">
      <c r="A2418" s="55" t="str">
        <f t="shared" si="340"/>
        <v>||||||0</v>
      </c>
      <c r="B2418" s="55" t="str">
        <f t="shared" si="341"/>
        <v>||||0</v>
      </c>
      <c r="C2418" s="61" t="str">
        <f t="shared" si="342"/>
        <v>|0</v>
      </c>
      <c r="D2418" s="31"/>
      <c r="E2418" s="31"/>
      <c r="F2418" s="75" t="str">
        <f t="shared" si="343"/>
        <v>/</v>
      </c>
      <c r="G2418" s="31"/>
      <c r="H2418" s="31"/>
      <c r="I2418" s="75" t="str">
        <f t="shared" si="344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45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46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7"/>
        <v>#N/A</v>
      </c>
      <c r="AC2418" s="3" t="e">
        <f t="shared" si="348"/>
        <v>#N/A</v>
      </c>
      <c r="AD2418" s="62"/>
    </row>
    <row r="2419" spans="1:30" ht="24.95" customHeight="1" x14ac:dyDescent="0.2">
      <c r="A2419" s="55" t="str">
        <f t="shared" si="340"/>
        <v>||||||0</v>
      </c>
      <c r="B2419" s="55" t="str">
        <f t="shared" si="341"/>
        <v>||||0</v>
      </c>
      <c r="C2419" s="61" t="str">
        <f t="shared" si="342"/>
        <v>|0</v>
      </c>
      <c r="D2419" s="31"/>
      <c r="E2419" s="31"/>
      <c r="F2419" s="75" t="str">
        <f t="shared" si="343"/>
        <v>/</v>
      </c>
      <c r="G2419" s="31"/>
      <c r="H2419" s="31"/>
      <c r="I2419" s="75" t="str">
        <f t="shared" si="344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45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46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7"/>
        <v>#N/A</v>
      </c>
      <c r="AC2419" s="3" t="e">
        <f t="shared" si="348"/>
        <v>#N/A</v>
      </c>
      <c r="AD2419" s="62"/>
    </row>
    <row r="2420" spans="1:30" ht="24.95" customHeight="1" x14ac:dyDescent="0.2">
      <c r="A2420" s="55" t="str">
        <f t="shared" si="340"/>
        <v>||||||0</v>
      </c>
      <c r="B2420" s="55" t="str">
        <f t="shared" si="341"/>
        <v>||||0</v>
      </c>
      <c r="C2420" s="61" t="str">
        <f t="shared" si="342"/>
        <v>|0</v>
      </c>
      <c r="D2420" s="31"/>
      <c r="E2420" s="31"/>
      <c r="F2420" s="75" t="str">
        <f t="shared" si="343"/>
        <v>/</v>
      </c>
      <c r="G2420" s="31"/>
      <c r="H2420" s="31"/>
      <c r="I2420" s="75" t="str">
        <f t="shared" si="344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45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46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7"/>
        <v>#N/A</v>
      </c>
      <c r="AC2420" s="3" t="e">
        <f t="shared" si="348"/>
        <v>#N/A</v>
      </c>
      <c r="AD2420" s="62"/>
    </row>
    <row r="2421" spans="1:30" ht="24.95" customHeight="1" x14ac:dyDescent="0.2">
      <c r="A2421" s="55" t="str">
        <f t="shared" si="340"/>
        <v>||||||0</v>
      </c>
      <c r="B2421" s="55" t="str">
        <f t="shared" si="341"/>
        <v>||||0</v>
      </c>
      <c r="C2421" s="61" t="str">
        <f t="shared" si="342"/>
        <v>|0</v>
      </c>
      <c r="D2421" s="31"/>
      <c r="E2421" s="31"/>
      <c r="F2421" s="75" t="str">
        <f t="shared" si="343"/>
        <v>/</v>
      </c>
      <c r="G2421" s="31"/>
      <c r="H2421" s="31"/>
      <c r="I2421" s="75" t="str">
        <f t="shared" si="344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45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46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7"/>
        <v>#N/A</v>
      </c>
      <c r="AC2421" s="3" t="e">
        <f t="shared" si="348"/>
        <v>#N/A</v>
      </c>
      <c r="AD2421" s="62"/>
    </row>
    <row r="2422" spans="1:30" ht="24.95" customHeight="1" x14ac:dyDescent="0.2">
      <c r="A2422" s="55" t="str">
        <f t="shared" si="340"/>
        <v>||||||0</v>
      </c>
      <c r="B2422" s="55" t="str">
        <f t="shared" si="341"/>
        <v>||||0</v>
      </c>
      <c r="C2422" s="61" t="str">
        <f t="shared" si="342"/>
        <v>|0</v>
      </c>
      <c r="D2422" s="31"/>
      <c r="E2422" s="31"/>
      <c r="F2422" s="75" t="str">
        <f t="shared" si="343"/>
        <v>/</v>
      </c>
      <c r="G2422" s="31"/>
      <c r="H2422" s="31"/>
      <c r="I2422" s="75" t="str">
        <f t="shared" si="344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45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46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7"/>
        <v>#N/A</v>
      </c>
      <c r="AC2422" s="3" t="e">
        <f t="shared" si="348"/>
        <v>#N/A</v>
      </c>
      <c r="AD2422" s="62"/>
    </row>
    <row r="2423" spans="1:30" ht="24.95" customHeight="1" x14ac:dyDescent="0.2">
      <c r="A2423" s="55" t="str">
        <f t="shared" si="340"/>
        <v>||||||0</v>
      </c>
      <c r="B2423" s="55" t="str">
        <f t="shared" si="341"/>
        <v>||||0</v>
      </c>
      <c r="C2423" s="61" t="str">
        <f t="shared" si="342"/>
        <v>|0</v>
      </c>
      <c r="D2423" s="31"/>
      <c r="E2423" s="31"/>
      <c r="F2423" s="75" t="str">
        <f t="shared" si="343"/>
        <v>/</v>
      </c>
      <c r="G2423" s="31"/>
      <c r="H2423" s="31"/>
      <c r="I2423" s="75" t="str">
        <f t="shared" si="344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45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46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7"/>
        <v>#N/A</v>
      </c>
      <c r="AC2423" s="3" t="e">
        <f t="shared" si="348"/>
        <v>#N/A</v>
      </c>
      <c r="AD2423" s="62"/>
    </row>
    <row r="2424" spans="1:30" ht="24.95" customHeight="1" x14ac:dyDescent="0.2">
      <c r="A2424" s="55" t="str">
        <f t="shared" si="340"/>
        <v>||||||0</v>
      </c>
      <c r="B2424" s="55" t="str">
        <f t="shared" si="341"/>
        <v>||||0</v>
      </c>
      <c r="C2424" s="61" t="str">
        <f t="shared" si="342"/>
        <v>|0</v>
      </c>
      <c r="D2424" s="31"/>
      <c r="E2424" s="31"/>
      <c r="F2424" s="75" t="str">
        <f t="shared" si="343"/>
        <v>/</v>
      </c>
      <c r="G2424" s="31"/>
      <c r="H2424" s="31"/>
      <c r="I2424" s="75" t="str">
        <f t="shared" si="344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45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46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7"/>
        <v>#N/A</v>
      </c>
      <c r="AC2424" s="3" t="e">
        <f t="shared" si="348"/>
        <v>#N/A</v>
      </c>
      <c r="AD2424" s="62"/>
    </row>
    <row r="2425" spans="1:30" ht="24.95" customHeight="1" x14ac:dyDescent="0.2">
      <c r="A2425" s="55" t="str">
        <f t="shared" si="340"/>
        <v>||||||0</v>
      </c>
      <c r="B2425" s="55" t="str">
        <f t="shared" si="341"/>
        <v>||||0</v>
      </c>
      <c r="C2425" s="61" t="str">
        <f t="shared" si="342"/>
        <v>|0</v>
      </c>
      <c r="D2425" s="31"/>
      <c r="E2425" s="31"/>
      <c r="F2425" s="75" t="str">
        <f t="shared" si="343"/>
        <v>/</v>
      </c>
      <c r="G2425" s="31"/>
      <c r="H2425" s="31"/>
      <c r="I2425" s="75" t="str">
        <f t="shared" si="344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45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46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7"/>
        <v>#N/A</v>
      </c>
      <c r="AC2425" s="3" t="e">
        <f t="shared" si="348"/>
        <v>#N/A</v>
      </c>
      <c r="AD2425" s="62"/>
    </row>
    <row r="2426" spans="1:30" ht="24.95" customHeight="1" x14ac:dyDescent="0.2">
      <c r="A2426" s="55" t="str">
        <f t="shared" si="340"/>
        <v>||||||0</v>
      </c>
      <c r="B2426" s="55" t="str">
        <f t="shared" si="341"/>
        <v>||||0</v>
      </c>
      <c r="C2426" s="61" t="str">
        <f t="shared" si="342"/>
        <v>|0</v>
      </c>
      <c r="D2426" s="31"/>
      <c r="E2426" s="31"/>
      <c r="F2426" s="75" t="str">
        <f t="shared" si="343"/>
        <v>/</v>
      </c>
      <c r="G2426" s="31"/>
      <c r="H2426" s="31"/>
      <c r="I2426" s="75" t="str">
        <f t="shared" si="344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45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46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7"/>
        <v>#N/A</v>
      </c>
      <c r="AC2426" s="3" t="e">
        <f t="shared" si="348"/>
        <v>#N/A</v>
      </c>
      <c r="AD2426" s="62"/>
    </row>
    <row r="2427" spans="1:30" ht="24.95" customHeight="1" x14ac:dyDescent="0.2">
      <c r="A2427" s="55" t="str">
        <f t="shared" si="340"/>
        <v>||||||0</v>
      </c>
      <c r="B2427" s="55" t="str">
        <f t="shared" si="341"/>
        <v>||||0</v>
      </c>
      <c r="C2427" s="61" t="str">
        <f t="shared" si="342"/>
        <v>|0</v>
      </c>
      <c r="D2427" s="31"/>
      <c r="E2427" s="31"/>
      <c r="F2427" s="75" t="str">
        <f t="shared" si="343"/>
        <v>/</v>
      </c>
      <c r="G2427" s="31"/>
      <c r="H2427" s="31"/>
      <c r="I2427" s="75" t="str">
        <f t="shared" si="344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45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46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7"/>
        <v>#N/A</v>
      </c>
      <c r="AC2427" s="3" t="e">
        <f t="shared" si="348"/>
        <v>#N/A</v>
      </c>
      <c r="AD2427" s="62"/>
    </row>
    <row r="2428" spans="1:30" ht="24.95" customHeight="1" x14ac:dyDescent="0.2">
      <c r="A2428" s="55" t="str">
        <f t="shared" si="340"/>
        <v>||||||0</v>
      </c>
      <c r="B2428" s="55" t="str">
        <f t="shared" si="341"/>
        <v>||||0</v>
      </c>
      <c r="C2428" s="61" t="str">
        <f t="shared" si="342"/>
        <v>|0</v>
      </c>
      <c r="D2428" s="31"/>
      <c r="E2428" s="31"/>
      <c r="F2428" s="75" t="str">
        <f t="shared" si="343"/>
        <v>/</v>
      </c>
      <c r="G2428" s="31"/>
      <c r="H2428" s="31"/>
      <c r="I2428" s="75" t="str">
        <f t="shared" si="344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45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46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7"/>
        <v>#N/A</v>
      </c>
      <c r="AC2428" s="3" t="e">
        <f t="shared" si="348"/>
        <v>#N/A</v>
      </c>
      <c r="AD2428" s="62"/>
    </row>
    <row r="2429" spans="1:30" ht="24.95" customHeight="1" x14ac:dyDescent="0.2">
      <c r="A2429" s="55" t="str">
        <f t="shared" si="340"/>
        <v>||||||0</v>
      </c>
      <c r="B2429" s="55" t="str">
        <f t="shared" si="341"/>
        <v>||||0</v>
      </c>
      <c r="C2429" s="61" t="str">
        <f t="shared" si="342"/>
        <v>|0</v>
      </c>
      <c r="D2429" s="31"/>
      <c r="E2429" s="31"/>
      <c r="F2429" s="75" t="str">
        <f t="shared" si="343"/>
        <v>/</v>
      </c>
      <c r="G2429" s="31"/>
      <c r="H2429" s="31"/>
      <c r="I2429" s="75" t="str">
        <f t="shared" si="344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45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46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7"/>
        <v>#N/A</v>
      </c>
      <c r="AC2429" s="3" t="e">
        <f t="shared" si="348"/>
        <v>#N/A</v>
      </c>
      <c r="AD2429" s="62"/>
    </row>
    <row r="2430" spans="1:30" ht="24.95" customHeight="1" x14ac:dyDescent="0.2">
      <c r="A2430" s="55" t="str">
        <f t="shared" si="340"/>
        <v>||||||0</v>
      </c>
      <c r="B2430" s="55" t="str">
        <f t="shared" si="341"/>
        <v>||||0</v>
      </c>
      <c r="C2430" s="61" t="str">
        <f t="shared" si="342"/>
        <v>|0</v>
      </c>
      <c r="D2430" s="31"/>
      <c r="E2430" s="31"/>
      <c r="F2430" s="75" t="str">
        <f t="shared" si="343"/>
        <v>/</v>
      </c>
      <c r="G2430" s="31"/>
      <c r="H2430" s="31"/>
      <c r="I2430" s="75" t="str">
        <f t="shared" si="344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45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46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7"/>
        <v>#N/A</v>
      </c>
      <c r="AC2430" s="3" t="e">
        <f t="shared" si="348"/>
        <v>#N/A</v>
      </c>
      <c r="AD2430" s="62"/>
    </row>
    <row r="2431" spans="1:30" ht="24.95" customHeight="1" x14ac:dyDescent="0.2">
      <c r="A2431" s="55" t="str">
        <f t="shared" si="340"/>
        <v>||||||0</v>
      </c>
      <c r="B2431" s="55" t="str">
        <f t="shared" si="341"/>
        <v>||||0</v>
      </c>
      <c r="C2431" s="61" t="str">
        <f t="shared" si="342"/>
        <v>|0</v>
      </c>
      <c r="D2431" s="31"/>
      <c r="E2431" s="31"/>
      <c r="F2431" s="75" t="str">
        <f t="shared" si="343"/>
        <v>/</v>
      </c>
      <c r="G2431" s="31"/>
      <c r="H2431" s="31"/>
      <c r="I2431" s="75" t="str">
        <f t="shared" si="344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45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46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7"/>
        <v>#N/A</v>
      </c>
      <c r="AC2431" s="3" t="e">
        <f t="shared" si="348"/>
        <v>#N/A</v>
      </c>
      <c r="AD2431" s="62"/>
    </row>
    <row r="2432" spans="1:30" ht="24.95" customHeight="1" x14ac:dyDescent="0.2">
      <c r="A2432" s="55" t="str">
        <f t="shared" si="340"/>
        <v>||||||0</v>
      </c>
      <c r="B2432" s="55" t="str">
        <f t="shared" si="341"/>
        <v>||||0</v>
      </c>
      <c r="C2432" s="61" t="str">
        <f t="shared" si="342"/>
        <v>|0</v>
      </c>
      <c r="D2432" s="31"/>
      <c r="E2432" s="31"/>
      <c r="F2432" s="75" t="str">
        <f t="shared" si="343"/>
        <v>/</v>
      </c>
      <c r="G2432" s="31"/>
      <c r="H2432" s="31"/>
      <c r="I2432" s="75" t="str">
        <f t="shared" si="344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45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46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7"/>
        <v>#N/A</v>
      </c>
      <c r="AC2432" s="3" t="e">
        <f t="shared" si="348"/>
        <v>#N/A</v>
      </c>
      <c r="AD2432" s="62"/>
    </row>
    <row r="2433" spans="1:30" ht="24.95" customHeight="1" x14ac:dyDescent="0.2">
      <c r="A2433" s="55" t="str">
        <f t="shared" si="340"/>
        <v>||||||0</v>
      </c>
      <c r="B2433" s="55" t="str">
        <f t="shared" si="341"/>
        <v>||||0</v>
      </c>
      <c r="C2433" s="61" t="str">
        <f t="shared" si="342"/>
        <v>|0</v>
      </c>
      <c r="D2433" s="31"/>
      <c r="E2433" s="31"/>
      <c r="F2433" s="75" t="str">
        <f t="shared" si="343"/>
        <v>/</v>
      </c>
      <c r="G2433" s="31"/>
      <c r="H2433" s="31"/>
      <c r="I2433" s="75" t="str">
        <f t="shared" si="344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45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46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7"/>
        <v>#N/A</v>
      </c>
      <c r="AC2433" s="3" t="e">
        <f t="shared" si="348"/>
        <v>#N/A</v>
      </c>
      <c r="AD2433" s="62"/>
    </row>
    <row r="2434" spans="1:30" ht="24.95" customHeight="1" x14ac:dyDescent="0.2">
      <c r="A2434" s="55" t="str">
        <f t="shared" si="340"/>
        <v>||||||0</v>
      </c>
      <c r="B2434" s="55" t="str">
        <f t="shared" si="341"/>
        <v>||||0</v>
      </c>
      <c r="C2434" s="61" t="str">
        <f t="shared" si="342"/>
        <v>|0</v>
      </c>
      <c r="D2434" s="31"/>
      <c r="E2434" s="31"/>
      <c r="F2434" s="75" t="str">
        <f t="shared" si="343"/>
        <v>/</v>
      </c>
      <c r="G2434" s="31"/>
      <c r="H2434" s="31"/>
      <c r="I2434" s="75" t="str">
        <f t="shared" si="344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45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46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7"/>
        <v>#N/A</v>
      </c>
      <c r="AC2434" s="3" t="e">
        <f t="shared" si="348"/>
        <v>#N/A</v>
      </c>
      <c r="AD2434" s="62"/>
    </row>
    <row r="2435" spans="1:30" ht="24.95" customHeight="1" x14ac:dyDescent="0.2">
      <c r="A2435" s="55" t="str">
        <f t="shared" si="340"/>
        <v>||||||0</v>
      </c>
      <c r="B2435" s="55" t="str">
        <f t="shared" si="341"/>
        <v>||||0</v>
      </c>
      <c r="C2435" s="61" t="str">
        <f t="shared" si="342"/>
        <v>|0</v>
      </c>
      <c r="D2435" s="31"/>
      <c r="E2435" s="31"/>
      <c r="F2435" s="75" t="str">
        <f t="shared" si="343"/>
        <v>/</v>
      </c>
      <c r="G2435" s="31"/>
      <c r="H2435" s="31"/>
      <c r="I2435" s="75" t="str">
        <f t="shared" si="344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45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46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7"/>
        <v>#N/A</v>
      </c>
      <c r="AC2435" s="3" t="e">
        <f t="shared" si="348"/>
        <v>#N/A</v>
      </c>
      <c r="AD2435" s="62"/>
    </row>
    <row r="2436" spans="1:30" ht="24.95" customHeight="1" x14ac:dyDescent="0.2">
      <c r="A2436" s="55" t="str">
        <f t="shared" si="340"/>
        <v>||||||0</v>
      </c>
      <c r="B2436" s="55" t="str">
        <f t="shared" si="341"/>
        <v>||||0</v>
      </c>
      <c r="C2436" s="61" t="str">
        <f t="shared" si="342"/>
        <v>|0</v>
      </c>
      <c r="D2436" s="31"/>
      <c r="E2436" s="31"/>
      <c r="F2436" s="75" t="str">
        <f t="shared" si="343"/>
        <v>/</v>
      </c>
      <c r="G2436" s="31"/>
      <c r="H2436" s="31"/>
      <c r="I2436" s="75" t="str">
        <f t="shared" si="344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45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46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7"/>
        <v>#N/A</v>
      </c>
      <c r="AC2436" s="3" t="e">
        <f t="shared" si="348"/>
        <v>#N/A</v>
      </c>
      <c r="AD2436" s="62"/>
    </row>
    <row r="2437" spans="1:30" ht="24.95" customHeight="1" x14ac:dyDescent="0.2">
      <c r="A2437" s="55" t="str">
        <f t="shared" ref="A2437:A2500" si="349">D2437&amp;"|"&amp;E2437&amp;"|"&amp;G2437&amp;"|"&amp;H2437&amp;"|"&amp;L2437&amp;"|"&amp;N2437&amp;"|"&amp;U2437</f>
        <v>||||||0</v>
      </c>
      <c r="B2437" s="55" t="str">
        <f t="shared" ref="B2437:B2500" si="350">D2437&amp;"|"&amp;E2437&amp;"|"&amp;G2437&amp;"|"&amp;H2437&amp;"|"&amp;X2437</f>
        <v>||||0</v>
      </c>
      <c r="C2437" s="61" t="str">
        <f t="shared" ref="C2437:C2500" si="351">E2437&amp;"|"&amp;X2437</f>
        <v>|0</v>
      </c>
      <c r="D2437" s="31"/>
      <c r="E2437" s="31"/>
      <c r="F2437" s="75" t="str">
        <f t="shared" ref="F2437:F2500" si="352">G2437&amp;"/"&amp;H2437</f>
        <v>/</v>
      </c>
      <c r="G2437" s="31"/>
      <c r="H2437" s="31"/>
      <c r="I2437" s="75" t="str">
        <f t="shared" ref="I2437:I2500" si="353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54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55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56">IF(X2437&lt;&gt;"Liquidação Cancelada",Y2437-Z2437,"Liquidação Cancelada")</f>
        <v>#N/A</v>
      </c>
      <c r="AC2437" s="3" t="e">
        <f t="shared" ref="AC2437:AC2500" si="357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9"/>
        <v>||||||0</v>
      </c>
      <c r="B2438" s="55" t="str">
        <f t="shared" si="350"/>
        <v>||||0</v>
      </c>
      <c r="C2438" s="61" t="str">
        <f t="shared" si="351"/>
        <v>|0</v>
      </c>
      <c r="D2438" s="31"/>
      <c r="E2438" s="31"/>
      <c r="F2438" s="75" t="str">
        <f t="shared" si="352"/>
        <v>/</v>
      </c>
      <c r="G2438" s="31"/>
      <c r="H2438" s="31"/>
      <c r="I2438" s="75" t="str">
        <f t="shared" si="353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54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55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56"/>
        <v>#N/A</v>
      </c>
      <c r="AC2438" s="3" t="e">
        <f t="shared" si="357"/>
        <v>#N/A</v>
      </c>
      <c r="AD2438" s="62"/>
    </row>
    <row r="2439" spans="1:30" ht="24.95" customHeight="1" x14ac:dyDescent="0.2">
      <c r="A2439" s="55" t="str">
        <f t="shared" si="349"/>
        <v>||||||0</v>
      </c>
      <c r="B2439" s="55" t="str">
        <f t="shared" si="350"/>
        <v>||||0</v>
      </c>
      <c r="C2439" s="61" t="str">
        <f t="shared" si="351"/>
        <v>|0</v>
      </c>
      <c r="D2439" s="31"/>
      <c r="E2439" s="31"/>
      <c r="F2439" s="75" t="str">
        <f t="shared" si="352"/>
        <v>/</v>
      </c>
      <c r="G2439" s="31"/>
      <c r="H2439" s="31"/>
      <c r="I2439" s="75" t="str">
        <f t="shared" si="353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54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55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56"/>
        <v>#N/A</v>
      </c>
      <c r="AC2439" s="3" t="e">
        <f t="shared" si="357"/>
        <v>#N/A</v>
      </c>
      <c r="AD2439" s="62"/>
    </row>
    <row r="2440" spans="1:30" ht="24.95" customHeight="1" x14ac:dyDescent="0.2">
      <c r="A2440" s="55" t="str">
        <f t="shared" si="349"/>
        <v>||||||0</v>
      </c>
      <c r="B2440" s="55" t="str">
        <f t="shared" si="350"/>
        <v>||||0</v>
      </c>
      <c r="C2440" s="61" t="str">
        <f t="shared" si="351"/>
        <v>|0</v>
      </c>
      <c r="D2440" s="31"/>
      <c r="E2440" s="31"/>
      <c r="F2440" s="75" t="str">
        <f t="shared" si="352"/>
        <v>/</v>
      </c>
      <c r="G2440" s="31"/>
      <c r="H2440" s="31"/>
      <c r="I2440" s="75" t="str">
        <f t="shared" si="353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54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55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56"/>
        <v>#N/A</v>
      </c>
      <c r="AC2440" s="3" t="e">
        <f t="shared" si="357"/>
        <v>#N/A</v>
      </c>
      <c r="AD2440" s="62"/>
    </row>
    <row r="2441" spans="1:30" ht="24.95" customHeight="1" x14ac:dyDescent="0.2">
      <c r="A2441" s="55" t="str">
        <f t="shared" si="349"/>
        <v>||||||0</v>
      </c>
      <c r="B2441" s="55" t="str">
        <f t="shared" si="350"/>
        <v>||||0</v>
      </c>
      <c r="C2441" s="61" t="str">
        <f t="shared" si="351"/>
        <v>|0</v>
      </c>
      <c r="D2441" s="31"/>
      <c r="E2441" s="31"/>
      <c r="F2441" s="75" t="str">
        <f t="shared" si="352"/>
        <v>/</v>
      </c>
      <c r="G2441" s="31"/>
      <c r="H2441" s="31"/>
      <c r="I2441" s="75" t="str">
        <f t="shared" si="353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54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55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56"/>
        <v>#N/A</v>
      </c>
      <c r="AC2441" s="3" t="e">
        <f t="shared" si="357"/>
        <v>#N/A</v>
      </c>
      <c r="AD2441" s="62"/>
    </row>
    <row r="2442" spans="1:30" ht="24.95" customHeight="1" x14ac:dyDescent="0.2">
      <c r="A2442" s="55" t="str">
        <f t="shared" si="349"/>
        <v>||||||0</v>
      </c>
      <c r="B2442" s="55" t="str">
        <f t="shared" si="350"/>
        <v>||||0</v>
      </c>
      <c r="C2442" s="61" t="str">
        <f t="shared" si="351"/>
        <v>|0</v>
      </c>
      <c r="D2442" s="31"/>
      <c r="E2442" s="31"/>
      <c r="F2442" s="75" t="str">
        <f t="shared" si="352"/>
        <v>/</v>
      </c>
      <c r="G2442" s="31"/>
      <c r="H2442" s="31"/>
      <c r="I2442" s="75" t="str">
        <f t="shared" si="353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54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55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56"/>
        <v>#N/A</v>
      </c>
      <c r="AC2442" s="3" t="e">
        <f t="shared" si="357"/>
        <v>#N/A</v>
      </c>
      <c r="AD2442" s="62"/>
    </row>
    <row r="2443" spans="1:30" ht="24.95" customHeight="1" x14ac:dyDescent="0.2">
      <c r="A2443" s="55" t="str">
        <f t="shared" si="349"/>
        <v>||||||0</v>
      </c>
      <c r="B2443" s="55" t="str">
        <f t="shared" si="350"/>
        <v>||||0</v>
      </c>
      <c r="C2443" s="61" t="str">
        <f t="shared" si="351"/>
        <v>|0</v>
      </c>
      <c r="D2443" s="31"/>
      <c r="E2443" s="31"/>
      <c r="F2443" s="75" t="str">
        <f t="shared" si="352"/>
        <v>/</v>
      </c>
      <c r="G2443" s="31"/>
      <c r="H2443" s="31"/>
      <c r="I2443" s="75" t="str">
        <f t="shared" si="353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54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55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56"/>
        <v>#N/A</v>
      </c>
      <c r="AC2443" s="3" t="e">
        <f t="shared" si="357"/>
        <v>#N/A</v>
      </c>
      <c r="AD2443" s="62"/>
    </row>
    <row r="2444" spans="1:30" ht="24.95" customHeight="1" x14ac:dyDescent="0.2">
      <c r="A2444" s="55" t="str">
        <f t="shared" si="349"/>
        <v>||||||0</v>
      </c>
      <c r="B2444" s="55" t="str">
        <f t="shared" si="350"/>
        <v>||||0</v>
      </c>
      <c r="C2444" s="61" t="str">
        <f t="shared" si="351"/>
        <v>|0</v>
      </c>
      <c r="D2444" s="31"/>
      <c r="E2444" s="31"/>
      <c r="F2444" s="75" t="str">
        <f t="shared" si="352"/>
        <v>/</v>
      </c>
      <c r="G2444" s="31"/>
      <c r="H2444" s="31"/>
      <c r="I2444" s="75" t="str">
        <f t="shared" si="353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54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55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56"/>
        <v>#N/A</v>
      </c>
      <c r="AC2444" s="3" t="e">
        <f t="shared" si="357"/>
        <v>#N/A</v>
      </c>
      <c r="AD2444" s="62"/>
    </row>
    <row r="2445" spans="1:30" ht="24.95" customHeight="1" x14ac:dyDescent="0.2">
      <c r="A2445" s="55" t="str">
        <f t="shared" si="349"/>
        <v>||||||0</v>
      </c>
      <c r="B2445" s="55" t="str">
        <f t="shared" si="350"/>
        <v>||||0</v>
      </c>
      <c r="C2445" s="61" t="str">
        <f t="shared" si="351"/>
        <v>|0</v>
      </c>
      <c r="D2445" s="31"/>
      <c r="E2445" s="31"/>
      <c r="F2445" s="75" t="str">
        <f t="shared" si="352"/>
        <v>/</v>
      </c>
      <c r="G2445" s="31"/>
      <c r="H2445" s="31"/>
      <c r="I2445" s="75" t="str">
        <f t="shared" si="353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54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55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56"/>
        <v>#N/A</v>
      </c>
      <c r="AC2445" s="3" t="e">
        <f t="shared" si="357"/>
        <v>#N/A</v>
      </c>
      <c r="AD2445" s="62"/>
    </row>
    <row r="2446" spans="1:30" ht="24.95" customHeight="1" x14ac:dyDescent="0.2">
      <c r="A2446" s="55" t="str">
        <f t="shared" si="349"/>
        <v>||||||0</v>
      </c>
      <c r="B2446" s="55" t="str">
        <f t="shared" si="350"/>
        <v>||||0</v>
      </c>
      <c r="C2446" s="61" t="str">
        <f t="shared" si="351"/>
        <v>|0</v>
      </c>
      <c r="D2446" s="31"/>
      <c r="E2446" s="31"/>
      <c r="F2446" s="75" t="str">
        <f t="shared" si="352"/>
        <v>/</v>
      </c>
      <c r="G2446" s="31"/>
      <c r="H2446" s="31"/>
      <c r="I2446" s="75" t="str">
        <f t="shared" si="353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54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55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56"/>
        <v>#N/A</v>
      </c>
      <c r="AC2446" s="3" t="e">
        <f t="shared" si="357"/>
        <v>#N/A</v>
      </c>
      <c r="AD2446" s="62"/>
    </row>
    <row r="2447" spans="1:30" ht="24.95" customHeight="1" x14ac:dyDescent="0.2">
      <c r="A2447" s="55" t="str">
        <f t="shared" si="349"/>
        <v>||||||0</v>
      </c>
      <c r="B2447" s="55" t="str">
        <f t="shared" si="350"/>
        <v>||||0</v>
      </c>
      <c r="C2447" s="61" t="str">
        <f t="shared" si="351"/>
        <v>|0</v>
      </c>
      <c r="D2447" s="31"/>
      <c r="E2447" s="31"/>
      <c r="F2447" s="75" t="str">
        <f t="shared" si="352"/>
        <v>/</v>
      </c>
      <c r="G2447" s="31"/>
      <c r="H2447" s="31"/>
      <c r="I2447" s="75" t="str">
        <f t="shared" si="353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54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55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56"/>
        <v>#N/A</v>
      </c>
      <c r="AC2447" s="3" t="e">
        <f t="shared" si="357"/>
        <v>#N/A</v>
      </c>
      <c r="AD2447" s="62"/>
    </row>
    <row r="2448" spans="1:30" ht="24.95" customHeight="1" x14ac:dyDescent="0.2">
      <c r="A2448" s="55" t="str">
        <f t="shared" si="349"/>
        <v>||||||0</v>
      </c>
      <c r="B2448" s="55" t="str">
        <f t="shared" si="350"/>
        <v>||||0</v>
      </c>
      <c r="C2448" s="61" t="str">
        <f t="shared" si="351"/>
        <v>|0</v>
      </c>
      <c r="D2448" s="31"/>
      <c r="E2448" s="31"/>
      <c r="F2448" s="75" t="str">
        <f t="shared" si="352"/>
        <v>/</v>
      </c>
      <c r="G2448" s="31"/>
      <c r="H2448" s="31"/>
      <c r="I2448" s="75" t="str">
        <f t="shared" si="353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54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55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56"/>
        <v>#N/A</v>
      </c>
      <c r="AC2448" s="3" t="e">
        <f t="shared" si="357"/>
        <v>#N/A</v>
      </c>
      <c r="AD2448" s="62"/>
    </row>
    <row r="2449" spans="1:30" ht="24.95" customHeight="1" x14ac:dyDescent="0.2">
      <c r="A2449" s="55" t="str">
        <f t="shared" si="349"/>
        <v>||||||0</v>
      </c>
      <c r="B2449" s="55" t="str">
        <f t="shared" si="350"/>
        <v>||||0</v>
      </c>
      <c r="C2449" s="61" t="str">
        <f t="shared" si="351"/>
        <v>|0</v>
      </c>
      <c r="D2449" s="31"/>
      <c r="E2449" s="31"/>
      <c r="F2449" s="75" t="str">
        <f t="shared" si="352"/>
        <v>/</v>
      </c>
      <c r="G2449" s="31"/>
      <c r="H2449" s="31"/>
      <c r="I2449" s="75" t="str">
        <f t="shared" si="353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54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55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56"/>
        <v>#N/A</v>
      </c>
      <c r="AC2449" s="3" t="e">
        <f t="shared" si="357"/>
        <v>#N/A</v>
      </c>
      <c r="AD2449" s="62"/>
    </row>
    <row r="2450" spans="1:30" ht="24.95" customHeight="1" x14ac:dyDescent="0.2">
      <c r="A2450" s="55" t="str">
        <f t="shared" si="349"/>
        <v>||||||0</v>
      </c>
      <c r="B2450" s="55" t="str">
        <f t="shared" si="350"/>
        <v>||||0</v>
      </c>
      <c r="C2450" s="61" t="str">
        <f t="shared" si="351"/>
        <v>|0</v>
      </c>
      <c r="D2450" s="31"/>
      <c r="E2450" s="31"/>
      <c r="F2450" s="75" t="str">
        <f t="shared" si="352"/>
        <v>/</v>
      </c>
      <c r="G2450" s="31"/>
      <c r="H2450" s="31"/>
      <c r="I2450" s="75" t="str">
        <f t="shared" si="353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54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55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56"/>
        <v>#N/A</v>
      </c>
      <c r="AC2450" s="3" t="e">
        <f t="shared" si="357"/>
        <v>#N/A</v>
      </c>
      <c r="AD2450" s="62"/>
    </row>
    <row r="2451" spans="1:30" ht="24.95" customHeight="1" x14ac:dyDescent="0.2">
      <c r="A2451" s="55" t="str">
        <f t="shared" si="349"/>
        <v>||||||0</v>
      </c>
      <c r="B2451" s="55" t="str">
        <f t="shared" si="350"/>
        <v>||||0</v>
      </c>
      <c r="C2451" s="61" t="str">
        <f t="shared" si="351"/>
        <v>|0</v>
      </c>
      <c r="D2451" s="31"/>
      <c r="E2451" s="31"/>
      <c r="F2451" s="75" t="str">
        <f t="shared" si="352"/>
        <v>/</v>
      </c>
      <c r="G2451" s="31"/>
      <c r="H2451" s="31"/>
      <c r="I2451" s="75" t="str">
        <f t="shared" si="353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54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55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56"/>
        <v>#N/A</v>
      </c>
      <c r="AC2451" s="3" t="e">
        <f t="shared" si="357"/>
        <v>#N/A</v>
      </c>
      <c r="AD2451" s="62"/>
    </row>
    <row r="2452" spans="1:30" ht="24.95" customHeight="1" x14ac:dyDescent="0.2">
      <c r="A2452" s="55" t="str">
        <f t="shared" si="349"/>
        <v>||||||0</v>
      </c>
      <c r="B2452" s="55" t="str">
        <f t="shared" si="350"/>
        <v>||||0</v>
      </c>
      <c r="C2452" s="61" t="str">
        <f t="shared" si="351"/>
        <v>|0</v>
      </c>
      <c r="D2452" s="31"/>
      <c r="E2452" s="31"/>
      <c r="F2452" s="75" t="str">
        <f t="shared" si="352"/>
        <v>/</v>
      </c>
      <c r="G2452" s="31"/>
      <c r="H2452" s="31"/>
      <c r="I2452" s="75" t="str">
        <f t="shared" si="353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54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55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56"/>
        <v>#N/A</v>
      </c>
      <c r="AC2452" s="3" t="e">
        <f t="shared" si="357"/>
        <v>#N/A</v>
      </c>
      <c r="AD2452" s="62"/>
    </row>
    <row r="2453" spans="1:30" ht="24.95" customHeight="1" x14ac:dyDescent="0.2">
      <c r="A2453" s="55" t="str">
        <f t="shared" si="349"/>
        <v>||||||0</v>
      </c>
      <c r="B2453" s="55" t="str">
        <f t="shared" si="350"/>
        <v>||||0</v>
      </c>
      <c r="C2453" s="61" t="str">
        <f t="shared" si="351"/>
        <v>|0</v>
      </c>
      <c r="D2453" s="31"/>
      <c r="E2453" s="31"/>
      <c r="F2453" s="75" t="str">
        <f t="shared" si="352"/>
        <v>/</v>
      </c>
      <c r="G2453" s="31"/>
      <c r="H2453" s="31"/>
      <c r="I2453" s="75" t="str">
        <f t="shared" si="353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54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55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56"/>
        <v>#N/A</v>
      </c>
      <c r="AC2453" s="3" t="e">
        <f t="shared" si="357"/>
        <v>#N/A</v>
      </c>
      <c r="AD2453" s="62"/>
    </row>
    <row r="2454" spans="1:30" ht="24.95" customHeight="1" x14ac:dyDescent="0.2">
      <c r="A2454" s="55" t="str">
        <f t="shared" si="349"/>
        <v>||||||0</v>
      </c>
      <c r="B2454" s="55" t="str">
        <f t="shared" si="350"/>
        <v>||||0</v>
      </c>
      <c r="C2454" s="61" t="str">
        <f t="shared" si="351"/>
        <v>|0</v>
      </c>
      <c r="D2454" s="31"/>
      <c r="E2454" s="31"/>
      <c r="F2454" s="75" t="str">
        <f t="shared" si="352"/>
        <v>/</v>
      </c>
      <c r="G2454" s="31"/>
      <c r="H2454" s="31"/>
      <c r="I2454" s="75" t="str">
        <f t="shared" si="353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54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55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56"/>
        <v>#N/A</v>
      </c>
      <c r="AC2454" s="3" t="e">
        <f t="shared" si="357"/>
        <v>#N/A</v>
      </c>
      <c r="AD2454" s="62"/>
    </row>
    <row r="2455" spans="1:30" ht="24.95" customHeight="1" x14ac:dyDescent="0.2">
      <c r="A2455" s="55" t="str">
        <f t="shared" si="349"/>
        <v>||||||0</v>
      </c>
      <c r="B2455" s="55" t="str">
        <f t="shared" si="350"/>
        <v>||||0</v>
      </c>
      <c r="C2455" s="61" t="str">
        <f t="shared" si="351"/>
        <v>|0</v>
      </c>
      <c r="D2455" s="31"/>
      <c r="E2455" s="31"/>
      <c r="F2455" s="75" t="str">
        <f t="shared" si="352"/>
        <v>/</v>
      </c>
      <c r="G2455" s="31"/>
      <c r="H2455" s="31"/>
      <c r="I2455" s="75" t="str">
        <f t="shared" si="353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54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55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56"/>
        <v>#N/A</v>
      </c>
      <c r="AC2455" s="3" t="e">
        <f t="shared" si="357"/>
        <v>#N/A</v>
      </c>
      <c r="AD2455" s="62"/>
    </row>
    <row r="2456" spans="1:30" ht="24.95" customHeight="1" x14ac:dyDescent="0.2">
      <c r="A2456" s="55" t="str">
        <f t="shared" si="349"/>
        <v>||||||0</v>
      </c>
      <c r="B2456" s="55" t="str">
        <f t="shared" si="350"/>
        <v>||||0</v>
      </c>
      <c r="C2456" s="61" t="str">
        <f t="shared" si="351"/>
        <v>|0</v>
      </c>
      <c r="D2456" s="31"/>
      <c r="E2456" s="31"/>
      <c r="F2456" s="75" t="str">
        <f t="shared" si="352"/>
        <v>/</v>
      </c>
      <c r="G2456" s="31"/>
      <c r="H2456" s="31"/>
      <c r="I2456" s="75" t="str">
        <f t="shared" si="353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54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55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56"/>
        <v>#N/A</v>
      </c>
      <c r="AC2456" s="3" t="e">
        <f t="shared" si="357"/>
        <v>#N/A</v>
      </c>
      <c r="AD2456" s="62"/>
    </row>
    <row r="2457" spans="1:30" ht="24.95" customHeight="1" x14ac:dyDescent="0.2">
      <c r="A2457" s="55" t="str">
        <f t="shared" si="349"/>
        <v>||||||0</v>
      </c>
      <c r="B2457" s="55" t="str">
        <f t="shared" si="350"/>
        <v>||||0</v>
      </c>
      <c r="C2457" s="61" t="str">
        <f t="shared" si="351"/>
        <v>|0</v>
      </c>
      <c r="D2457" s="31"/>
      <c r="E2457" s="31"/>
      <c r="F2457" s="75" t="str">
        <f t="shared" si="352"/>
        <v>/</v>
      </c>
      <c r="G2457" s="31"/>
      <c r="H2457" s="31"/>
      <c r="I2457" s="75" t="str">
        <f t="shared" si="353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54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55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56"/>
        <v>#N/A</v>
      </c>
      <c r="AC2457" s="3" t="e">
        <f t="shared" si="357"/>
        <v>#N/A</v>
      </c>
      <c r="AD2457" s="62"/>
    </row>
    <row r="2458" spans="1:30" ht="24.95" customHeight="1" x14ac:dyDescent="0.2">
      <c r="A2458" s="55" t="str">
        <f t="shared" si="349"/>
        <v>||||||0</v>
      </c>
      <c r="B2458" s="55" t="str">
        <f t="shared" si="350"/>
        <v>||||0</v>
      </c>
      <c r="C2458" s="61" t="str">
        <f t="shared" si="351"/>
        <v>|0</v>
      </c>
      <c r="D2458" s="31"/>
      <c r="E2458" s="31"/>
      <c r="F2458" s="75" t="str">
        <f t="shared" si="352"/>
        <v>/</v>
      </c>
      <c r="G2458" s="31"/>
      <c r="H2458" s="31"/>
      <c r="I2458" s="75" t="str">
        <f t="shared" si="353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54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55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56"/>
        <v>#N/A</v>
      </c>
      <c r="AC2458" s="3" t="e">
        <f t="shared" si="357"/>
        <v>#N/A</v>
      </c>
      <c r="AD2458" s="62"/>
    </row>
    <row r="2459" spans="1:30" ht="24.95" customHeight="1" x14ac:dyDescent="0.2">
      <c r="A2459" s="55" t="str">
        <f t="shared" si="349"/>
        <v>||||||0</v>
      </c>
      <c r="B2459" s="55" t="str">
        <f t="shared" si="350"/>
        <v>||||0</v>
      </c>
      <c r="C2459" s="61" t="str">
        <f t="shared" si="351"/>
        <v>|0</v>
      </c>
      <c r="D2459" s="31"/>
      <c r="E2459" s="31"/>
      <c r="F2459" s="75" t="str">
        <f t="shared" si="352"/>
        <v>/</v>
      </c>
      <c r="G2459" s="31"/>
      <c r="H2459" s="31"/>
      <c r="I2459" s="75" t="str">
        <f t="shared" si="353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54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55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56"/>
        <v>#N/A</v>
      </c>
      <c r="AC2459" s="3" t="e">
        <f t="shared" si="357"/>
        <v>#N/A</v>
      </c>
      <c r="AD2459" s="62"/>
    </row>
    <row r="2460" spans="1:30" ht="24.95" customHeight="1" x14ac:dyDescent="0.2">
      <c r="A2460" s="55" t="str">
        <f t="shared" si="349"/>
        <v>||||||0</v>
      </c>
      <c r="B2460" s="55" t="str">
        <f t="shared" si="350"/>
        <v>||||0</v>
      </c>
      <c r="C2460" s="61" t="str">
        <f t="shared" si="351"/>
        <v>|0</v>
      </c>
      <c r="D2460" s="31"/>
      <c r="E2460" s="31"/>
      <c r="F2460" s="75" t="str">
        <f t="shared" si="352"/>
        <v>/</v>
      </c>
      <c r="G2460" s="31"/>
      <c r="H2460" s="31"/>
      <c r="I2460" s="75" t="str">
        <f t="shared" si="353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54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55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56"/>
        <v>#N/A</v>
      </c>
      <c r="AC2460" s="3" t="e">
        <f t="shared" si="357"/>
        <v>#N/A</v>
      </c>
      <c r="AD2460" s="62"/>
    </row>
    <row r="2461" spans="1:30" ht="24.95" customHeight="1" x14ac:dyDescent="0.2">
      <c r="A2461" s="55" t="str">
        <f t="shared" si="349"/>
        <v>||||||0</v>
      </c>
      <c r="B2461" s="55" t="str">
        <f t="shared" si="350"/>
        <v>||||0</v>
      </c>
      <c r="C2461" s="61" t="str">
        <f t="shared" si="351"/>
        <v>|0</v>
      </c>
      <c r="D2461" s="31"/>
      <c r="E2461" s="31"/>
      <c r="F2461" s="75" t="str">
        <f t="shared" si="352"/>
        <v>/</v>
      </c>
      <c r="G2461" s="31"/>
      <c r="H2461" s="31"/>
      <c r="I2461" s="75" t="str">
        <f t="shared" si="353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54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55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56"/>
        <v>#N/A</v>
      </c>
      <c r="AC2461" s="3" t="e">
        <f t="shared" si="357"/>
        <v>#N/A</v>
      </c>
      <c r="AD2461" s="62"/>
    </row>
    <row r="2462" spans="1:30" ht="24.95" customHeight="1" x14ac:dyDescent="0.2">
      <c r="A2462" s="55" t="str">
        <f t="shared" si="349"/>
        <v>||||||0</v>
      </c>
      <c r="B2462" s="55" t="str">
        <f t="shared" si="350"/>
        <v>||||0</v>
      </c>
      <c r="C2462" s="61" t="str">
        <f t="shared" si="351"/>
        <v>|0</v>
      </c>
      <c r="D2462" s="31"/>
      <c r="E2462" s="31"/>
      <c r="F2462" s="75" t="str">
        <f t="shared" si="352"/>
        <v>/</v>
      </c>
      <c r="G2462" s="31"/>
      <c r="H2462" s="31"/>
      <c r="I2462" s="75" t="str">
        <f t="shared" si="353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54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55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56"/>
        <v>#N/A</v>
      </c>
      <c r="AC2462" s="3" t="e">
        <f t="shared" si="357"/>
        <v>#N/A</v>
      </c>
      <c r="AD2462" s="62"/>
    </row>
    <row r="2463" spans="1:30" ht="24.95" customHeight="1" x14ac:dyDescent="0.2">
      <c r="A2463" s="55" t="str">
        <f t="shared" si="349"/>
        <v>||||||0</v>
      </c>
      <c r="B2463" s="55" t="str">
        <f t="shared" si="350"/>
        <v>||||0</v>
      </c>
      <c r="C2463" s="61" t="str">
        <f t="shared" si="351"/>
        <v>|0</v>
      </c>
      <c r="D2463" s="31"/>
      <c r="E2463" s="31"/>
      <c r="F2463" s="75" t="str">
        <f t="shared" si="352"/>
        <v>/</v>
      </c>
      <c r="G2463" s="31"/>
      <c r="H2463" s="31"/>
      <c r="I2463" s="75" t="str">
        <f t="shared" si="353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54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55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56"/>
        <v>#N/A</v>
      </c>
      <c r="AC2463" s="3" t="e">
        <f t="shared" si="357"/>
        <v>#N/A</v>
      </c>
      <c r="AD2463" s="62"/>
    </row>
    <row r="2464" spans="1:30" ht="24.95" customHeight="1" x14ac:dyDescent="0.2">
      <c r="A2464" s="55" t="str">
        <f t="shared" si="349"/>
        <v>||||||0</v>
      </c>
      <c r="B2464" s="55" t="str">
        <f t="shared" si="350"/>
        <v>||||0</v>
      </c>
      <c r="C2464" s="61" t="str">
        <f t="shared" si="351"/>
        <v>|0</v>
      </c>
      <c r="D2464" s="31"/>
      <c r="E2464" s="31"/>
      <c r="F2464" s="75" t="str">
        <f t="shared" si="352"/>
        <v>/</v>
      </c>
      <c r="G2464" s="31"/>
      <c r="H2464" s="31"/>
      <c r="I2464" s="75" t="str">
        <f t="shared" si="353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54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55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56"/>
        <v>#N/A</v>
      </c>
      <c r="AC2464" s="3" t="e">
        <f t="shared" si="357"/>
        <v>#N/A</v>
      </c>
      <c r="AD2464" s="62"/>
    </row>
    <row r="2465" spans="1:30" ht="24.95" customHeight="1" x14ac:dyDescent="0.2">
      <c r="A2465" s="55" t="str">
        <f t="shared" si="349"/>
        <v>||||||0</v>
      </c>
      <c r="B2465" s="55" t="str">
        <f t="shared" si="350"/>
        <v>||||0</v>
      </c>
      <c r="C2465" s="61" t="str">
        <f t="shared" si="351"/>
        <v>|0</v>
      </c>
      <c r="D2465" s="31"/>
      <c r="E2465" s="31"/>
      <c r="F2465" s="75" t="str">
        <f t="shared" si="352"/>
        <v>/</v>
      </c>
      <c r="G2465" s="31"/>
      <c r="H2465" s="31"/>
      <c r="I2465" s="75" t="str">
        <f t="shared" si="353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54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55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56"/>
        <v>#N/A</v>
      </c>
      <c r="AC2465" s="3" t="e">
        <f t="shared" si="357"/>
        <v>#N/A</v>
      </c>
      <c r="AD2465" s="62"/>
    </row>
    <row r="2466" spans="1:30" ht="24.95" customHeight="1" x14ac:dyDescent="0.2">
      <c r="A2466" s="55" t="str">
        <f t="shared" si="349"/>
        <v>||||||0</v>
      </c>
      <c r="B2466" s="55" t="str">
        <f t="shared" si="350"/>
        <v>||||0</v>
      </c>
      <c r="C2466" s="61" t="str">
        <f t="shared" si="351"/>
        <v>|0</v>
      </c>
      <c r="D2466" s="31"/>
      <c r="E2466" s="31"/>
      <c r="F2466" s="75" t="str">
        <f t="shared" si="352"/>
        <v>/</v>
      </c>
      <c r="G2466" s="31"/>
      <c r="H2466" s="31"/>
      <c r="I2466" s="75" t="str">
        <f t="shared" si="353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54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55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56"/>
        <v>#N/A</v>
      </c>
      <c r="AC2466" s="3" t="e">
        <f t="shared" si="357"/>
        <v>#N/A</v>
      </c>
      <c r="AD2466" s="62"/>
    </row>
    <row r="2467" spans="1:30" ht="24.95" customHeight="1" x14ac:dyDescent="0.2">
      <c r="A2467" s="55" t="str">
        <f t="shared" si="349"/>
        <v>||||||0</v>
      </c>
      <c r="B2467" s="55" t="str">
        <f t="shared" si="350"/>
        <v>||||0</v>
      </c>
      <c r="C2467" s="61" t="str">
        <f t="shared" si="351"/>
        <v>|0</v>
      </c>
      <c r="D2467" s="31"/>
      <c r="E2467" s="31"/>
      <c r="F2467" s="75" t="str">
        <f t="shared" si="352"/>
        <v>/</v>
      </c>
      <c r="G2467" s="31"/>
      <c r="H2467" s="31"/>
      <c r="I2467" s="75" t="str">
        <f t="shared" si="353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54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55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56"/>
        <v>#N/A</v>
      </c>
      <c r="AC2467" s="3" t="e">
        <f t="shared" si="357"/>
        <v>#N/A</v>
      </c>
      <c r="AD2467" s="62"/>
    </row>
    <row r="2468" spans="1:30" ht="24.95" customHeight="1" x14ac:dyDescent="0.2">
      <c r="A2468" s="55" t="str">
        <f t="shared" si="349"/>
        <v>||||||0</v>
      </c>
      <c r="B2468" s="55" t="str">
        <f t="shared" si="350"/>
        <v>||||0</v>
      </c>
      <c r="C2468" s="61" t="str">
        <f t="shared" si="351"/>
        <v>|0</v>
      </c>
      <c r="D2468" s="31"/>
      <c r="E2468" s="31"/>
      <c r="F2468" s="75" t="str">
        <f t="shared" si="352"/>
        <v>/</v>
      </c>
      <c r="G2468" s="31"/>
      <c r="H2468" s="31"/>
      <c r="I2468" s="75" t="str">
        <f t="shared" si="353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54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55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56"/>
        <v>#N/A</v>
      </c>
      <c r="AC2468" s="3" t="e">
        <f t="shared" si="357"/>
        <v>#N/A</v>
      </c>
      <c r="AD2468" s="62"/>
    </row>
    <row r="2469" spans="1:30" ht="24.95" customHeight="1" x14ac:dyDescent="0.2">
      <c r="A2469" s="55" t="str">
        <f t="shared" si="349"/>
        <v>||||||0</v>
      </c>
      <c r="B2469" s="55" t="str">
        <f t="shared" si="350"/>
        <v>||||0</v>
      </c>
      <c r="C2469" s="61" t="str">
        <f t="shared" si="351"/>
        <v>|0</v>
      </c>
      <c r="D2469" s="31"/>
      <c r="E2469" s="31"/>
      <c r="F2469" s="75" t="str">
        <f t="shared" si="352"/>
        <v>/</v>
      </c>
      <c r="G2469" s="31"/>
      <c r="H2469" s="31"/>
      <c r="I2469" s="75" t="str">
        <f t="shared" si="353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54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55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56"/>
        <v>#N/A</v>
      </c>
      <c r="AC2469" s="3" t="e">
        <f t="shared" si="357"/>
        <v>#N/A</v>
      </c>
      <c r="AD2469" s="62"/>
    </row>
    <row r="2470" spans="1:30" ht="24.95" customHeight="1" x14ac:dyDescent="0.2">
      <c r="A2470" s="55" t="str">
        <f t="shared" si="349"/>
        <v>||||||0</v>
      </c>
      <c r="B2470" s="55" t="str">
        <f t="shared" si="350"/>
        <v>||||0</v>
      </c>
      <c r="C2470" s="61" t="str">
        <f t="shared" si="351"/>
        <v>|0</v>
      </c>
      <c r="D2470" s="31"/>
      <c r="E2470" s="31"/>
      <c r="F2470" s="75" t="str">
        <f t="shared" si="352"/>
        <v>/</v>
      </c>
      <c r="G2470" s="31"/>
      <c r="H2470" s="31"/>
      <c r="I2470" s="75" t="str">
        <f t="shared" si="353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54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55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56"/>
        <v>#N/A</v>
      </c>
      <c r="AC2470" s="3" t="e">
        <f t="shared" si="357"/>
        <v>#N/A</v>
      </c>
      <c r="AD2470" s="62"/>
    </row>
    <row r="2471" spans="1:30" ht="24.95" customHeight="1" x14ac:dyDescent="0.2">
      <c r="A2471" s="55" t="str">
        <f t="shared" si="349"/>
        <v>||||||0</v>
      </c>
      <c r="B2471" s="55" t="str">
        <f t="shared" si="350"/>
        <v>||||0</v>
      </c>
      <c r="C2471" s="61" t="str">
        <f t="shared" si="351"/>
        <v>|0</v>
      </c>
      <c r="D2471" s="31"/>
      <c r="E2471" s="31"/>
      <c r="F2471" s="75" t="str">
        <f t="shared" si="352"/>
        <v>/</v>
      </c>
      <c r="G2471" s="31"/>
      <c r="H2471" s="31"/>
      <c r="I2471" s="75" t="str">
        <f t="shared" si="353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54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55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56"/>
        <v>#N/A</v>
      </c>
      <c r="AC2471" s="3" t="e">
        <f t="shared" si="357"/>
        <v>#N/A</v>
      </c>
      <c r="AD2471" s="62"/>
    </row>
    <row r="2472" spans="1:30" ht="24.95" customHeight="1" x14ac:dyDescent="0.2">
      <c r="A2472" s="55" t="str">
        <f t="shared" si="349"/>
        <v>||||||0</v>
      </c>
      <c r="B2472" s="55" t="str">
        <f t="shared" si="350"/>
        <v>||||0</v>
      </c>
      <c r="C2472" s="61" t="str">
        <f t="shared" si="351"/>
        <v>|0</v>
      </c>
      <c r="D2472" s="31"/>
      <c r="E2472" s="31"/>
      <c r="F2472" s="75" t="str">
        <f t="shared" si="352"/>
        <v>/</v>
      </c>
      <c r="G2472" s="31"/>
      <c r="H2472" s="31"/>
      <c r="I2472" s="75" t="str">
        <f t="shared" si="353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54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55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56"/>
        <v>#N/A</v>
      </c>
      <c r="AC2472" s="3" t="e">
        <f t="shared" si="357"/>
        <v>#N/A</v>
      </c>
      <c r="AD2472" s="62"/>
    </row>
    <row r="2473" spans="1:30" ht="24.95" customHeight="1" x14ac:dyDescent="0.2">
      <c r="A2473" s="55" t="str">
        <f t="shared" si="349"/>
        <v>||||||0</v>
      </c>
      <c r="B2473" s="55" t="str">
        <f t="shared" si="350"/>
        <v>||||0</v>
      </c>
      <c r="C2473" s="61" t="str">
        <f t="shared" si="351"/>
        <v>|0</v>
      </c>
      <c r="D2473" s="31"/>
      <c r="E2473" s="31"/>
      <c r="F2473" s="75" t="str">
        <f t="shared" si="352"/>
        <v>/</v>
      </c>
      <c r="G2473" s="31"/>
      <c r="H2473" s="31"/>
      <c r="I2473" s="75" t="str">
        <f t="shared" si="353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54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55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56"/>
        <v>#N/A</v>
      </c>
      <c r="AC2473" s="3" t="e">
        <f t="shared" si="357"/>
        <v>#N/A</v>
      </c>
      <c r="AD2473" s="62"/>
    </row>
    <row r="2474" spans="1:30" ht="24.95" customHeight="1" x14ac:dyDescent="0.2">
      <c r="A2474" s="55" t="str">
        <f t="shared" si="349"/>
        <v>||||||0</v>
      </c>
      <c r="B2474" s="55" t="str">
        <f t="shared" si="350"/>
        <v>||||0</v>
      </c>
      <c r="C2474" s="61" t="str">
        <f t="shared" si="351"/>
        <v>|0</v>
      </c>
      <c r="D2474" s="31"/>
      <c r="E2474" s="31"/>
      <c r="F2474" s="75" t="str">
        <f t="shared" si="352"/>
        <v>/</v>
      </c>
      <c r="G2474" s="31"/>
      <c r="H2474" s="31"/>
      <c r="I2474" s="75" t="str">
        <f t="shared" si="353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54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55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56"/>
        <v>#N/A</v>
      </c>
      <c r="AC2474" s="3" t="e">
        <f t="shared" si="357"/>
        <v>#N/A</v>
      </c>
      <c r="AD2474" s="62"/>
    </row>
    <row r="2475" spans="1:30" ht="24.95" customHeight="1" x14ac:dyDescent="0.2">
      <c r="A2475" s="55" t="str">
        <f t="shared" si="349"/>
        <v>||||||0</v>
      </c>
      <c r="B2475" s="55" t="str">
        <f t="shared" si="350"/>
        <v>||||0</v>
      </c>
      <c r="C2475" s="61" t="str">
        <f t="shared" si="351"/>
        <v>|0</v>
      </c>
      <c r="D2475" s="31"/>
      <c r="E2475" s="31"/>
      <c r="F2475" s="75" t="str">
        <f t="shared" si="352"/>
        <v>/</v>
      </c>
      <c r="G2475" s="31"/>
      <c r="H2475" s="31"/>
      <c r="I2475" s="75" t="str">
        <f t="shared" si="353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54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55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56"/>
        <v>#N/A</v>
      </c>
      <c r="AC2475" s="3" t="e">
        <f t="shared" si="357"/>
        <v>#N/A</v>
      </c>
      <c r="AD2475" s="62"/>
    </row>
    <row r="2476" spans="1:30" ht="24.95" customHeight="1" x14ac:dyDescent="0.2">
      <c r="A2476" s="55" t="str">
        <f t="shared" si="349"/>
        <v>||||||0</v>
      </c>
      <c r="B2476" s="55" t="str">
        <f t="shared" si="350"/>
        <v>||||0</v>
      </c>
      <c r="C2476" s="61" t="str">
        <f t="shared" si="351"/>
        <v>|0</v>
      </c>
      <c r="D2476" s="31"/>
      <c r="E2476" s="31"/>
      <c r="F2476" s="75" t="str">
        <f t="shared" si="352"/>
        <v>/</v>
      </c>
      <c r="G2476" s="31"/>
      <c r="H2476" s="31"/>
      <c r="I2476" s="75" t="str">
        <f t="shared" si="353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54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55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56"/>
        <v>#N/A</v>
      </c>
      <c r="AC2476" s="3" t="e">
        <f t="shared" si="357"/>
        <v>#N/A</v>
      </c>
      <c r="AD2476" s="62"/>
    </row>
    <row r="2477" spans="1:30" ht="24.95" customHeight="1" x14ac:dyDescent="0.2">
      <c r="A2477" s="55" t="str">
        <f t="shared" si="349"/>
        <v>||||||0</v>
      </c>
      <c r="B2477" s="55" t="str">
        <f t="shared" si="350"/>
        <v>||||0</v>
      </c>
      <c r="C2477" s="61" t="str">
        <f t="shared" si="351"/>
        <v>|0</v>
      </c>
      <c r="D2477" s="31"/>
      <c r="E2477" s="31"/>
      <c r="F2477" s="75" t="str">
        <f t="shared" si="352"/>
        <v>/</v>
      </c>
      <c r="G2477" s="31"/>
      <c r="H2477" s="31"/>
      <c r="I2477" s="75" t="str">
        <f t="shared" si="353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54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55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56"/>
        <v>#N/A</v>
      </c>
      <c r="AC2477" s="3" t="e">
        <f t="shared" si="357"/>
        <v>#N/A</v>
      </c>
      <c r="AD2477" s="62"/>
    </row>
    <row r="2478" spans="1:30" ht="24.95" customHeight="1" x14ac:dyDescent="0.2">
      <c r="A2478" s="55" t="str">
        <f t="shared" si="349"/>
        <v>||||||0</v>
      </c>
      <c r="B2478" s="55" t="str">
        <f t="shared" si="350"/>
        <v>||||0</v>
      </c>
      <c r="C2478" s="61" t="str">
        <f t="shared" si="351"/>
        <v>|0</v>
      </c>
      <c r="D2478" s="31"/>
      <c r="E2478" s="31"/>
      <c r="F2478" s="75" t="str">
        <f t="shared" si="352"/>
        <v>/</v>
      </c>
      <c r="G2478" s="31"/>
      <c r="H2478" s="31"/>
      <c r="I2478" s="75" t="str">
        <f t="shared" si="353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54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55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56"/>
        <v>#N/A</v>
      </c>
      <c r="AC2478" s="3" t="e">
        <f t="shared" si="357"/>
        <v>#N/A</v>
      </c>
      <c r="AD2478" s="62"/>
    </row>
    <row r="2479" spans="1:30" ht="24.95" customHeight="1" x14ac:dyDescent="0.2">
      <c r="A2479" s="55" t="str">
        <f t="shared" si="349"/>
        <v>||||||0</v>
      </c>
      <c r="B2479" s="55" t="str">
        <f t="shared" si="350"/>
        <v>||||0</v>
      </c>
      <c r="C2479" s="61" t="str">
        <f t="shared" si="351"/>
        <v>|0</v>
      </c>
      <c r="D2479" s="31"/>
      <c r="E2479" s="31"/>
      <c r="F2479" s="75" t="str">
        <f t="shared" si="352"/>
        <v>/</v>
      </c>
      <c r="G2479" s="31"/>
      <c r="H2479" s="31"/>
      <c r="I2479" s="75" t="str">
        <f t="shared" si="353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54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55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56"/>
        <v>#N/A</v>
      </c>
      <c r="AC2479" s="3" t="e">
        <f t="shared" si="357"/>
        <v>#N/A</v>
      </c>
      <c r="AD2479" s="62"/>
    </row>
    <row r="2480" spans="1:30" ht="24.95" customHeight="1" x14ac:dyDescent="0.2">
      <c r="A2480" s="55" t="str">
        <f t="shared" si="349"/>
        <v>||||||0</v>
      </c>
      <c r="B2480" s="55" t="str">
        <f t="shared" si="350"/>
        <v>||||0</v>
      </c>
      <c r="C2480" s="61" t="str">
        <f t="shared" si="351"/>
        <v>|0</v>
      </c>
      <c r="D2480" s="31"/>
      <c r="E2480" s="31"/>
      <c r="F2480" s="75" t="str">
        <f t="shared" si="352"/>
        <v>/</v>
      </c>
      <c r="G2480" s="31"/>
      <c r="H2480" s="31"/>
      <c r="I2480" s="75" t="str">
        <f t="shared" si="353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54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55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56"/>
        <v>#N/A</v>
      </c>
      <c r="AC2480" s="3" t="e">
        <f t="shared" si="357"/>
        <v>#N/A</v>
      </c>
      <c r="AD2480" s="62"/>
    </row>
    <row r="2481" spans="1:30" ht="24.95" customHeight="1" x14ac:dyDescent="0.2">
      <c r="A2481" s="55" t="str">
        <f t="shared" si="349"/>
        <v>||||||0</v>
      </c>
      <c r="B2481" s="55" t="str">
        <f t="shared" si="350"/>
        <v>||||0</v>
      </c>
      <c r="C2481" s="61" t="str">
        <f t="shared" si="351"/>
        <v>|0</v>
      </c>
      <c r="D2481" s="31"/>
      <c r="E2481" s="31"/>
      <c r="F2481" s="75" t="str">
        <f t="shared" si="352"/>
        <v>/</v>
      </c>
      <c r="G2481" s="31"/>
      <c r="H2481" s="31"/>
      <c r="I2481" s="75" t="str">
        <f t="shared" si="353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54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55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56"/>
        <v>#N/A</v>
      </c>
      <c r="AC2481" s="3" t="e">
        <f t="shared" si="357"/>
        <v>#N/A</v>
      </c>
      <c r="AD2481" s="62"/>
    </row>
    <row r="2482" spans="1:30" ht="24.95" customHeight="1" x14ac:dyDescent="0.2">
      <c r="A2482" s="55" t="str">
        <f t="shared" si="349"/>
        <v>||||||0</v>
      </c>
      <c r="B2482" s="55" t="str">
        <f t="shared" si="350"/>
        <v>||||0</v>
      </c>
      <c r="C2482" s="61" t="str">
        <f t="shared" si="351"/>
        <v>|0</v>
      </c>
      <c r="D2482" s="31"/>
      <c r="E2482" s="31"/>
      <c r="F2482" s="75" t="str">
        <f t="shared" si="352"/>
        <v>/</v>
      </c>
      <c r="G2482" s="31"/>
      <c r="H2482" s="31"/>
      <c r="I2482" s="75" t="str">
        <f t="shared" si="353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54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55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56"/>
        <v>#N/A</v>
      </c>
      <c r="AC2482" s="3" t="e">
        <f t="shared" si="357"/>
        <v>#N/A</v>
      </c>
      <c r="AD2482" s="62"/>
    </row>
    <row r="2483" spans="1:30" ht="24.95" customHeight="1" x14ac:dyDescent="0.2">
      <c r="A2483" s="55" t="str">
        <f t="shared" si="349"/>
        <v>||||||0</v>
      </c>
      <c r="B2483" s="55" t="str">
        <f t="shared" si="350"/>
        <v>||||0</v>
      </c>
      <c r="C2483" s="61" t="str">
        <f t="shared" si="351"/>
        <v>|0</v>
      </c>
      <c r="D2483" s="31"/>
      <c r="E2483" s="31"/>
      <c r="F2483" s="75" t="str">
        <f t="shared" si="352"/>
        <v>/</v>
      </c>
      <c r="G2483" s="31"/>
      <c r="H2483" s="31"/>
      <c r="I2483" s="75" t="str">
        <f t="shared" si="353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54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55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56"/>
        <v>#N/A</v>
      </c>
      <c r="AC2483" s="3" t="e">
        <f t="shared" si="357"/>
        <v>#N/A</v>
      </c>
      <c r="AD2483" s="62"/>
    </row>
    <row r="2484" spans="1:30" ht="24.95" customHeight="1" x14ac:dyDescent="0.2">
      <c r="A2484" s="55" t="str">
        <f t="shared" si="349"/>
        <v>||||||0</v>
      </c>
      <c r="B2484" s="55" t="str">
        <f t="shared" si="350"/>
        <v>||||0</v>
      </c>
      <c r="C2484" s="61" t="str">
        <f t="shared" si="351"/>
        <v>|0</v>
      </c>
      <c r="D2484" s="31"/>
      <c r="E2484" s="31"/>
      <c r="F2484" s="75" t="str">
        <f t="shared" si="352"/>
        <v>/</v>
      </c>
      <c r="G2484" s="31"/>
      <c r="H2484" s="31"/>
      <c r="I2484" s="75" t="str">
        <f t="shared" si="353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54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55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56"/>
        <v>#N/A</v>
      </c>
      <c r="AC2484" s="3" t="e">
        <f t="shared" si="357"/>
        <v>#N/A</v>
      </c>
      <c r="AD2484" s="62"/>
    </row>
    <row r="2485" spans="1:30" ht="24.95" customHeight="1" x14ac:dyDescent="0.2">
      <c r="A2485" s="55" t="str">
        <f t="shared" si="349"/>
        <v>||||||0</v>
      </c>
      <c r="B2485" s="55" t="str">
        <f t="shared" si="350"/>
        <v>||||0</v>
      </c>
      <c r="C2485" s="61" t="str">
        <f t="shared" si="351"/>
        <v>|0</v>
      </c>
      <c r="D2485" s="31"/>
      <c r="E2485" s="31"/>
      <c r="F2485" s="75" t="str">
        <f t="shared" si="352"/>
        <v>/</v>
      </c>
      <c r="G2485" s="31"/>
      <c r="H2485" s="31"/>
      <c r="I2485" s="75" t="str">
        <f t="shared" si="353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54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55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56"/>
        <v>#N/A</v>
      </c>
      <c r="AC2485" s="3" t="e">
        <f t="shared" si="357"/>
        <v>#N/A</v>
      </c>
      <c r="AD2485" s="62"/>
    </row>
    <row r="2486" spans="1:30" ht="24.95" customHeight="1" x14ac:dyDescent="0.2">
      <c r="A2486" s="55" t="str">
        <f t="shared" si="349"/>
        <v>||||||0</v>
      </c>
      <c r="B2486" s="55" t="str">
        <f t="shared" si="350"/>
        <v>||||0</v>
      </c>
      <c r="C2486" s="61" t="str">
        <f t="shared" si="351"/>
        <v>|0</v>
      </c>
      <c r="D2486" s="31"/>
      <c r="E2486" s="31"/>
      <c r="F2486" s="75" t="str">
        <f t="shared" si="352"/>
        <v>/</v>
      </c>
      <c r="G2486" s="31"/>
      <c r="H2486" s="31"/>
      <c r="I2486" s="75" t="str">
        <f t="shared" si="353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54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55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56"/>
        <v>#N/A</v>
      </c>
      <c r="AC2486" s="3" t="e">
        <f t="shared" si="357"/>
        <v>#N/A</v>
      </c>
      <c r="AD2486" s="62"/>
    </row>
    <row r="2487" spans="1:30" ht="24.95" customHeight="1" x14ac:dyDescent="0.2">
      <c r="A2487" s="55" t="str">
        <f t="shared" si="349"/>
        <v>||||||0</v>
      </c>
      <c r="B2487" s="55" t="str">
        <f t="shared" si="350"/>
        <v>||||0</v>
      </c>
      <c r="C2487" s="61" t="str">
        <f t="shared" si="351"/>
        <v>|0</v>
      </c>
      <c r="D2487" s="31"/>
      <c r="E2487" s="31"/>
      <c r="F2487" s="75" t="str">
        <f t="shared" si="352"/>
        <v>/</v>
      </c>
      <c r="G2487" s="31"/>
      <c r="H2487" s="31"/>
      <c r="I2487" s="75" t="str">
        <f t="shared" si="353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54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55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56"/>
        <v>#N/A</v>
      </c>
      <c r="AC2487" s="3" t="e">
        <f t="shared" si="357"/>
        <v>#N/A</v>
      </c>
      <c r="AD2487" s="62"/>
    </row>
    <row r="2488" spans="1:30" ht="24.95" customHeight="1" x14ac:dyDescent="0.2">
      <c r="A2488" s="55" t="str">
        <f t="shared" si="349"/>
        <v>||||||0</v>
      </c>
      <c r="B2488" s="55" t="str">
        <f t="shared" si="350"/>
        <v>||||0</v>
      </c>
      <c r="C2488" s="61" t="str">
        <f t="shared" si="351"/>
        <v>|0</v>
      </c>
      <c r="D2488" s="31"/>
      <c r="E2488" s="31"/>
      <c r="F2488" s="75" t="str">
        <f t="shared" si="352"/>
        <v>/</v>
      </c>
      <c r="G2488" s="31"/>
      <c r="H2488" s="31"/>
      <c r="I2488" s="75" t="str">
        <f t="shared" si="353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54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55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56"/>
        <v>#N/A</v>
      </c>
      <c r="AC2488" s="3" t="e">
        <f t="shared" si="357"/>
        <v>#N/A</v>
      </c>
      <c r="AD2488" s="62"/>
    </row>
    <row r="2489" spans="1:30" ht="24.95" customHeight="1" x14ac:dyDescent="0.2">
      <c r="A2489" s="55" t="str">
        <f t="shared" si="349"/>
        <v>||||||0</v>
      </c>
      <c r="B2489" s="55" t="str">
        <f t="shared" si="350"/>
        <v>||||0</v>
      </c>
      <c r="C2489" s="61" t="str">
        <f t="shared" si="351"/>
        <v>|0</v>
      </c>
      <c r="D2489" s="31"/>
      <c r="E2489" s="31"/>
      <c r="F2489" s="75" t="str">
        <f t="shared" si="352"/>
        <v>/</v>
      </c>
      <c r="G2489" s="31"/>
      <c r="H2489" s="31"/>
      <c r="I2489" s="75" t="str">
        <f t="shared" si="353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54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55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56"/>
        <v>#N/A</v>
      </c>
      <c r="AC2489" s="3" t="e">
        <f t="shared" si="357"/>
        <v>#N/A</v>
      </c>
      <c r="AD2489" s="62"/>
    </row>
    <row r="2490" spans="1:30" ht="24.95" customHeight="1" x14ac:dyDescent="0.2">
      <c r="A2490" s="55" t="str">
        <f t="shared" si="349"/>
        <v>||||||0</v>
      </c>
      <c r="B2490" s="55" t="str">
        <f t="shared" si="350"/>
        <v>||||0</v>
      </c>
      <c r="C2490" s="61" t="str">
        <f t="shared" si="351"/>
        <v>|0</v>
      </c>
      <c r="D2490" s="31"/>
      <c r="E2490" s="31"/>
      <c r="F2490" s="75" t="str">
        <f t="shared" si="352"/>
        <v>/</v>
      </c>
      <c r="G2490" s="31"/>
      <c r="H2490" s="31"/>
      <c r="I2490" s="75" t="str">
        <f t="shared" si="353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54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55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56"/>
        <v>#N/A</v>
      </c>
      <c r="AC2490" s="3" t="e">
        <f t="shared" si="357"/>
        <v>#N/A</v>
      </c>
      <c r="AD2490" s="62"/>
    </row>
    <row r="2491" spans="1:30" ht="24.95" customHeight="1" x14ac:dyDescent="0.2">
      <c r="A2491" s="55" t="str">
        <f t="shared" si="349"/>
        <v>||||||0</v>
      </c>
      <c r="B2491" s="55" t="str">
        <f t="shared" si="350"/>
        <v>||||0</v>
      </c>
      <c r="C2491" s="61" t="str">
        <f t="shared" si="351"/>
        <v>|0</v>
      </c>
      <c r="D2491" s="31"/>
      <c r="E2491" s="31"/>
      <c r="F2491" s="75" t="str">
        <f t="shared" si="352"/>
        <v>/</v>
      </c>
      <c r="G2491" s="31"/>
      <c r="H2491" s="31"/>
      <c r="I2491" s="75" t="str">
        <f t="shared" si="353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54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55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56"/>
        <v>#N/A</v>
      </c>
      <c r="AC2491" s="3" t="e">
        <f t="shared" si="357"/>
        <v>#N/A</v>
      </c>
      <c r="AD2491" s="62"/>
    </row>
    <row r="2492" spans="1:30" ht="24.95" customHeight="1" x14ac:dyDescent="0.2">
      <c r="A2492" s="55" t="str">
        <f t="shared" si="349"/>
        <v>||||||0</v>
      </c>
      <c r="B2492" s="55" t="str">
        <f t="shared" si="350"/>
        <v>||||0</v>
      </c>
      <c r="C2492" s="61" t="str">
        <f t="shared" si="351"/>
        <v>|0</v>
      </c>
      <c r="D2492" s="31"/>
      <c r="E2492" s="31"/>
      <c r="F2492" s="75" t="str">
        <f t="shared" si="352"/>
        <v>/</v>
      </c>
      <c r="G2492" s="31"/>
      <c r="H2492" s="31"/>
      <c r="I2492" s="75" t="str">
        <f t="shared" si="353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54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55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56"/>
        <v>#N/A</v>
      </c>
      <c r="AC2492" s="3" t="e">
        <f t="shared" si="357"/>
        <v>#N/A</v>
      </c>
      <c r="AD2492" s="62"/>
    </row>
    <row r="2493" spans="1:30" ht="24.95" customHeight="1" x14ac:dyDescent="0.2">
      <c r="A2493" s="55" t="str">
        <f t="shared" si="349"/>
        <v>||||||0</v>
      </c>
      <c r="B2493" s="55" t="str">
        <f t="shared" si="350"/>
        <v>||||0</v>
      </c>
      <c r="C2493" s="61" t="str">
        <f t="shared" si="351"/>
        <v>|0</v>
      </c>
      <c r="D2493" s="31"/>
      <c r="E2493" s="31"/>
      <c r="F2493" s="75" t="str">
        <f t="shared" si="352"/>
        <v>/</v>
      </c>
      <c r="G2493" s="31"/>
      <c r="H2493" s="31"/>
      <c r="I2493" s="75" t="str">
        <f t="shared" si="353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54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55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56"/>
        <v>#N/A</v>
      </c>
      <c r="AC2493" s="3" t="e">
        <f t="shared" si="357"/>
        <v>#N/A</v>
      </c>
      <c r="AD2493" s="62"/>
    </row>
    <row r="2494" spans="1:30" ht="24.95" customHeight="1" x14ac:dyDescent="0.2">
      <c r="A2494" s="55" t="str">
        <f t="shared" si="349"/>
        <v>||||||0</v>
      </c>
      <c r="B2494" s="55" t="str">
        <f t="shared" si="350"/>
        <v>||||0</v>
      </c>
      <c r="C2494" s="61" t="str">
        <f t="shared" si="351"/>
        <v>|0</v>
      </c>
      <c r="D2494" s="31"/>
      <c r="E2494" s="31"/>
      <c r="F2494" s="75" t="str">
        <f t="shared" si="352"/>
        <v>/</v>
      </c>
      <c r="G2494" s="31"/>
      <c r="H2494" s="31"/>
      <c r="I2494" s="75" t="str">
        <f t="shared" si="353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54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55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56"/>
        <v>#N/A</v>
      </c>
      <c r="AC2494" s="3" t="e">
        <f t="shared" si="357"/>
        <v>#N/A</v>
      </c>
      <c r="AD2494" s="62"/>
    </row>
    <row r="2495" spans="1:30" ht="24.95" customHeight="1" x14ac:dyDescent="0.2">
      <c r="A2495" s="55" t="str">
        <f t="shared" si="349"/>
        <v>||||||0</v>
      </c>
      <c r="B2495" s="55" t="str">
        <f t="shared" si="350"/>
        <v>||||0</v>
      </c>
      <c r="C2495" s="61" t="str">
        <f t="shared" si="351"/>
        <v>|0</v>
      </c>
      <c r="D2495" s="31"/>
      <c r="E2495" s="31"/>
      <c r="F2495" s="75" t="str">
        <f t="shared" si="352"/>
        <v>/</v>
      </c>
      <c r="G2495" s="31"/>
      <c r="H2495" s="31"/>
      <c r="I2495" s="75" t="str">
        <f t="shared" si="353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54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55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56"/>
        <v>#N/A</v>
      </c>
      <c r="AC2495" s="3" t="e">
        <f t="shared" si="357"/>
        <v>#N/A</v>
      </c>
      <c r="AD2495" s="62"/>
    </row>
    <row r="2496" spans="1:30" ht="24.95" customHeight="1" x14ac:dyDescent="0.2">
      <c r="A2496" s="55" t="str">
        <f t="shared" si="349"/>
        <v>||||||0</v>
      </c>
      <c r="B2496" s="55" t="str">
        <f t="shared" si="350"/>
        <v>||||0</v>
      </c>
      <c r="C2496" s="61" t="str">
        <f t="shared" si="351"/>
        <v>|0</v>
      </c>
      <c r="D2496" s="31"/>
      <c r="E2496" s="31"/>
      <c r="F2496" s="75" t="str">
        <f t="shared" si="352"/>
        <v>/</v>
      </c>
      <c r="G2496" s="31"/>
      <c r="H2496" s="31"/>
      <c r="I2496" s="75" t="str">
        <f t="shared" si="353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54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55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56"/>
        <v>#N/A</v>
      </c>
      <c r="AC2496" s="3" t="e">
        <f t="shared" si="357"/>
        <v>#N/A</v>
      </c>
      <c r="AD2496" s="62"/>
    </row>
    <row r="2497" spans="1:30" ht="24.95" customHeight="1" x14ac:dyDescent="0.2">
      <c r="A2497" s="55" t="str">
        <f t="shared" si="349"/>
        <v>||||||0</v>
      </c>
      <c r="B2497" s="55" t="str">
        <f t="shared" si="350"/>
        <v>||||0</v>
      </c>
      <c r="C2497" s="61" t="str">
        <f t="shared" si="351"/>
        <v>|0</v>
      </c>
      <c r="D2497" s="31"/>
      <c r="E2497" s="31"/>
      <c r="F2497" s="75" t="str">
        <f t="shared" si="352"/>
        <v>/</v>
      </c>
      <c r="G2497" s="31"/>
      <c r="H2497" s="31"/>
      <c r="I2497" s="75" t="str">
        <f t="shared" si="353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54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55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56"/>
        <v>#N/A</v>
      </c>
      <c r="AC2497" s="3" t="e">
        <f t="shared" si="357"/>
        <v>#N/A</v>
      </c>
      <c r="AD2497" s="62"/>
    </row>
    <row r="2498" spans="1:30" ht="24.95" customHeight="1" x14ac:dyDescent="0.2">
      <c r="A2498" s="55" t="str">
        <f t="shared" si="349"/>
        <v>||||||0</v>
      </c>
      <c r="B2498" s="55" t="str">
        <f t="shared" si="350"/>
        <v>||||0</v>
      </c>
      <c r="C2498" s="61" t="str">
        <f t="shared" si="351"/>
        <v>|0</v>
      </c>
      <c r="D2498" s="31"/>
      <c r="E2498" s="31"/>
      <c r="F2498" s="75" t="str">
        <f t="shared" si="352"/>
        <v>/</v>
      </c>
      <c r="G2498" s="31"/>
      <c r="H2498" s="31"/>
      <c r="I2498" s="75" t="str">
        <f t="shared" si="353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54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55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56"/>
        <v>#N/A</v>
      </c>
      <c r="AC2498" s="3" t="e">
        <f t="shared" si="357"/>
        <v>#N/A</v>
      </c>
      <c r="AD2498" s="62"/>
    </row>
    <row r="2499" spans="1:30" ht="24.95" customHeight="1" x14ac:dyDescent="0.2">
      <c r="A2499" s="55" t="str">
        <f t="shared" si="349"/>
        <v>||||||0</v>
      </c>
      <c r="B2499" s="55" t="str">
        <f t="shared" si="350"/>
        <v>||||0</v>
      </c>
      <c r="C2499" s="61" t="str">
        <f t="shared" si="351"/>
        <v>|0</v>
      </c>
      <c r="D2499" s="31"/>
      <c r="E2499" s="31"/>
      <c r="F2499" s="75" t="str">
        <f t="shared" si="352"/>
        <v>/</v>
      </c>
      <c r="G2499" s="31"/>
      <c r="H2499" s="31"/>
      <c r="I2499" s="75" t="str">
        <f t="shared" si="353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54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55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56"/>
        <v>#N/A</v>
      </c>
      <c r="AC2499" s="3" t="e">
        <f t="shared" si="357"/>
        <v>#N/A</v>
      </c>
      <c r="AD2499" s="62"/>
    </row>
    <row r="2500" spans="1:30" ht="24.95" customHeight="1" x14ac:dyDescent="0.2">
      <c r="A2500" s="55" t="str">
        <f t="shared" si="349"/>
        <v>||||||0</v>
      </c>
      <c r="B2500" s="55" t="str">
        <f t="shared" si="350"/>
        <v>||||0</v>
      </c>
      <c r="C2500" s="61" t="str">
        <f t="shared" si="351"/>
        <v>|0</v>
      </c>
      <c r="D2500" s="31"/>
      <c r="E2500" s="31"/>
      <c r="F2500" s="75" t="str">
        <f t="shared" si="352"/>
        <v>/</v>
      </c>
      <c r="G2500" s="31"/>
      <c r="H2500" s="31"/>
      <c r="I2500" s="75" t="str">
        <f t="shared" si="353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54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55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56"/>
        <v>#N/A</v>
      </c>
      <c r="AC2500" s="3" t="e">
        <f t="shared" si="357"/>
        <v>#N/A</v>
      </c>
      <c r="AD2500" s="62"/>
    </row>
    <row r="2501" spans="1:30" ht="24.95" customHeight="1" x14ac:dyDescent="0.2">
      <c r="A2501" s="55" t="str">
        <f t="shared" ref="A2501:A2511" si="358">D2501&amp;"|"&amp;E2501&amp;"|"&amp;G2501&amp;"|"&amp;H2501&amp;"|"&amp;L2501&amp;"|"&amp;N2501&amp;"|"&amp;U2501</f>
        <v>||||||0</v>
      </c>
      <c r="B2501" s="55" t="str">
        <f t="shared" ref="B2501:B2511" si="359">D2501&amp;"|"&amp;E2501&amp;"|"&amp;G2501&amp;"|"&amp;H2501&amp;"|"&amp;X2501</f>
        <v>||||0</v>
      </c>
      <c r="C2501" s="61" t="str">
        <f t="shared" ref="C2501:C2511" si="360">E2501&amp;"|"&amp;X2501</f>
        <v>|0</v>
      </c>
      <c r="D2501" s="31"/>
      <c r="E2501" s="31"/>
      <c r="F2501" s="75" t="str">
        <f t="shared" ref="F2501:F2511" si="361">G2501&amp;"/"&amp;H2501</f>
        <v>/</v>
      </c>
      <c r="G2501" s="31"/>
      <c r="H2501" s="31"/>
      <c r="I2501" s="75" t="str">
        <f t="shared" ref="I2501:I2511" si="362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11" si="363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11" si="364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1" si="365">IF(X2501&lt;&gt;"Liquidação Cancelada",Y2501-Z2501,"Liquidação Cancelada")</f>
        <v>#N/A</v>
      </c>
      <c r="AC2501" s="3" t="e">
        <f t="shared" ref="AC2501:AC2511" si="366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8"/>
        <v>||||||0</v>
      </c>
      <c r="B2502" s="55" t="str">
        <f t="shared" si="359"/>
        <v>||||0</v>
      </c>
      <c r="C2502" s="61" t="str">
        <f t="shared" si="360"/>
        <v>|0</v>
      </c>
      <c r="D2502" s="31"/>
      <c r="E2502" s="31"/>
      <c r="F2502" s="75" t="str">
        <f t="shared" si="361"/>
        <v>/</v>
      </c>
      <c r="G2502" s="31"/>
      <c r="H2502" s="31"/>
      <c r="I2502" s="75" t="str">
        <f t="shared" si="362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63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64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65"/>
        <v>#N/A</v>
      </c>
      <c r="AC2502" s="3" t="e">
        <f t="shared" si="366"/>
        <v>#N/A</v>
      </c>
      <c r="AD2502" s="62"/>
    </row>
    <row r="2503" spans="1:30" ht="24.95" customHeight="1" x14ac:dyDescent="0.2">
      <c r="A2503" s="55" t="str">
        <f t="shared" si="358"/>
        <v>||||||0</v>
      </c>
      <c r="B2503" s="55" t="str">
        <f t="shared" si="359"/>
        <v>||||0</v>
      </c>
      <c r="C2503" s="61" t="str">
        <f t="shared" si="360"/>
        <v>|0</v>
      </c>
      <c r="D2503" s="31"/>
      <c r="E2503" s="31"/>
      <c r="F2503" s="75" t="str">
        <f t="shared" si="361"/>
        <v>/</v>
      </c>
      <c r="G2503" s="31"/>
      <c r="H2503" s="31"/>
      <c r="I2503" s="75" t="str">
        <f t="shared" si="362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63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64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65"/>
        <v>#N/A</v>
      </c>
      <c r="AC2503" s="3" t="e">
        <f t="shared" si="366"/>
        <v>#N/A</v>
      </c>
      <c r="AD2503" s="62"/>
    </row>
    <row r="2504" spans="1:30" ht="24.95" customHeight="1" x14ac:dyDescent="0.2">
      <c r="A2504" s="55" t="str">
        <f t="shared" si="358"/>
        <v>||||||0</v>
      </c>
      <c r="B2504" s="55" t="str">
        <f t="shared" si="359"/>
        <v>||||0</v>
      </c>
      <c r="C2504" s="61" t="str">
        <f t="shared" si="360"/>
        <v>|0</v>
      </c>
      <c r="D2504" s="31"/>
      <c r="E2504" s="31"/>
      <c r="F2504" s="75" t="str">
        <f t="shared" si="361"/>
        <v>/</v>
      </c>
      <c r="G2504" s="31"/>
      <c r="H2504" s="31"/>
      <c r="I2504" s="75" t="str">
        <f t="shared" si="362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63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64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65"/>
        <v>#N/A</v>
      </c>
      <c r="AC2504" s="3" t="e">
        <f t="shared" si="366"/>
        <v>#N/A</v>
      </c>
      <c r="AD2504" s="62"/>
    </row>
    <row r="2505" spans="1:30" ht="24.95" customHeight="1" x14ac:dyDescent="0.2">
      <c r="A2505" s="55" t="str">
        <f t="shared" si="358"/>
        <v>||||||0</v>
      </c>
      <c r="B2505" s="55" t="str">
        <f t="shared" si="359"/>
        <v>||||0</v>
      </c>
      <c r="C2505" s="61" t="str">
        <f t="shared" si="360"/>
        <v>|0</v>
      </c>
      <c r="D2505" s="31"/>
      <c r="E2505" s="31"/>
      <c r="F2505" s="75" t="str">
        <f t="shared" si="361"/>
        <v>/</v>
      </c>
      <c r="G2505" s="31"/>
      <c r="H2505" s="31"/>
      <c r="I2505" s="75" t="str">
        <f t="shared" si="362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63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64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65"/>
        <v>#N/A</v>
      </c>
      <c r="AC2505" s="3" t="e">
        <f t="shared" si="366"/>
        <v>#N/A</v>
      </c>
      <c r="AD2505" s="62"/>
    </row>
    <row r="2506" spans="1:30" ht="24.95" customHeight="1" x14ac:dyDescent="0.2">
      <c r="A2506" s="55" t="str">
        <f t="shared" si="358"/>
        <v>||||||0</v>
      </c>
      <c r="B2506" s="55" t="str">
        <f t="shared" si="359"/>
        <v>||||0</v>
      </c>
      <c r="C2506" s="61" t="str">
        <f t="shared" si="360"/>
        <v>|0</v>
      </c>
      <c r="D2506" s="31"/>
      <c r="E2506" s="31"/>
      <c r="F2506" s="75" t="str">
        <f t="shared" si="361"/>
        <v>/</v>
      </c>
      <c r="G2506" s="31"/>
      <c r="H2506" s="31"/>
      <c r="I2506" s="75" t="str">
        <f t="shared" si="362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63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64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65"/>
        <v>#N/A</v>
      </c>
      <c r="AC2506" s="3" t="e">
        <f t="shared" si="366"/>
        <v>#N/A</v>
      </c>
      <c r="AD2506" s="62"/>
    </row>
    <row r="2507" spans="1:30" ht="24.95" customHeight="1" x14ac:dyDescent="0.2">
      <c r="A2507" s="55" t="str">
        <f t="shared" si="358"/>
        <v>||||||0</v>
      </c>
      <c r="B2507" s="55" t="str">
        <f t="shared" si="359"/>
        <v>||||0</v>
      </c>
      <c r="C2507" s="61" t="str">
        <f t="shared" si="360"/>
        <v>|0</v>
      </c>
      <c r="D2507" s="31"/>
      <c r="E2507" s="31"/>
      <c r="F2507" s="75" t="str">
        <f t="shared" si="361"/>
        <v>/</v>
      </c>
      <c r="G2507" s="31"/>
      <c r="H2507" s="31"/>
      <c r="I2507" s="75" t="str">
        <f t="shared" si="362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63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64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65"/>
        <v>#N/A</v>
      </c>
      <c r="AC2507" s="3" t="e">
        <f t="shared" si="366"/>
        <v>#N/A</v>
      </c>
      <c r="AD2507" s="62"/>
    </row>
    <row r="2508" spans="1:30" ht="24.95" customHeight="1" x14ac:dyDescent="0.2">
      <c r="A2508" s="55" t="str">
        <f t="shared" si="358"/>
        <v>||||||0</v>
      </c>
      <c r="B2508" s="55" t="str">
        <f t="shared" si="359"/>
        <v>||||0</v>
      </c>
      <c r="C2508" s="61" t="str">
        <f t="shared" si="360"/>
        <v>|0</v>
      </c>
      <c r="D2508" s="31"/>
      <c r="E2508" s="31"/>
      <c r="F2508" s="75" t="str">
        <f t="shared" si="361"/>
        <v>/</v>
      </c>
      <c r="G2508" s="31"/>
      <c r="H2508" s="31"/>
      <c r="I2508" s="75" t="str">
        <f t="shared" si="362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63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64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65"/>
        <v>#N/A</v>
      </c>
      <c r="AC2508" s="3" t="e">
        <f t="shared" si="366"/>
        <v>#N/A</v>
      </c>
      <c r="AD2508" s="62"/>
    </row>
    <row r="2509" spans="1:30" ht="24.95" customHeight="1" x14ac:dyDescent="0.2">
      <c r="A2509" s="55" t="str">
        <f t="shared" si="358"/>
        <v>||||||0</v>
      </c>
      <c r="B2509" s="55" t="str">
        <f t="shared" si="359"/>
        <v>||||0</v>
      </c>
      <c r="C2509" s="61" t="str">
        <f t="shared" si="360"/>
        <v>|0</v>
      </c>
      <c r="D2509" s="31"/>
      <c r="E2509" s="31"/>
      <c r="F2509" s="75" t="str">
        <f t="shared" si="361"/>
        <v>/</v>
      </c>
      <c r="G2509" s="31"/>
      <c r="H2509" s="31"/>
      <c r="I2509" s="75" t="str">
        <f t="shared" si="362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63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64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65"/>
        <v>#N/A</v>
      </c>
      <c r="AC2509" s="3" t="e">
        <f t="shared" si="366"/>
        <v>#N/A</v>
      </c>
      <c r="AD2509" s="62"/>
    </row>
    <row r="2510" spans="1:30" ht="24.95" customHeight="1" x14ac:dyDescent="0.2">
      <c r="A2510" s="55" t="str">
        <f t="shared" si="358"/>
        <v>||||||0</v>
      </c>
      <c r="B2510" s="55" t="str">
        <f t="shared" si="359"/>
        <v>||||0</v>
      </c>
      <c r="C2510" s="61" t="str">
        <f t="shared" si="360"/>
        <v>|0</v>
      </c>
      <c r="D2510" s="31"/>
      <c r="E2510" s="31"/>
      <c r="F2510" s="75" t="str">
        <f t="shared" si="361"/>
        <v>/</v>
      </c>
      <c r="G2510" s="31"/>
      <c r="H2510" s="31"/>
      <c r="I2510" s="75" t="str">
        <f t="shared" si="362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63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64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65"/>
        <v>#N/A</v>
      </c>
      <c r="AC2510" s="3" t="e">
        <f t="shared" si="366"/>
        <v>#N/A</v>
      </c>
      <c r="AD2510" s="62"/>
    </row>
    <row r="2511" spans="1:30" ht="24.95" customHeight="1" x14ac:dyDescent="0.2">
      <c r="A2511" s="55" t="str">
        <f t="shared" si="358"/>
        <v>||||||0</v>
      </c>
      <c r="B2511" s="55" t="str">
        <f t="shared" si="359"/>
        <v>||||0</v>
      </c>
      <c r="C2511" s="61" t="str">
        <f t="shared" si="360"/>
        <v>|0</v>
      </c>
      <c r="D2511" s="31"/>
      <c r="E2511" s="31"/>
      <c r="F2511" s="75" t="str">
        <f t="shared" si="361"/>
        <v>/</v>
      </c>
      <c r="G2511" s="31"/>
      <c r="H2511" s="31"/>
      <c r="I2511" s="75" t="str">
        <f t="shared" si="362"/>
        <v>.</v>
      </c>
      <c r="J2511" s="31"/>
      <c r="K2511" s="31"/>
      <c r="L2511" s="31"/>
      <c r="M2511" s="32"/>
      <c r="N2511" s="31"/>
      <c r="O2511" s="32"/>
      <c r="P2511" s="18"/>
      <c r="Q2511" s="31"/>
      <c r="R2511" s="33"/>
      <c r="S2511" s="33"/>
      <c r="T2511" s="33"/>
      <c r="U2511" s="72">
        <f t="shared" si="363"/>
        <v>0</v>
      </c>
      <c r="V2511" s="18" t="e">
        <f>IF(X2511&lt;&gt;"Liquidação Cancelada",VLOOKUP(B2511,'BASE DE DADOS OPS'!$B$4:$P$9650,10,FALSE),"Liquidação Cancelada")</f>
        <v>#N/A</v>
      </c>
      <c r="W2511" s="35" t="e">
        <f t="shared" si="364"/>
        <v>#N/A</v>
      </c>
      <c r="X2511" s="31">
        <f>VLOOKUP(A2511,'BASE DE DADOS OPS'!$A$4:$P$9650,12,FALSE)</f>
        <v>0</v>
      </c>
      <c r="Y2511" s="4" t="e">
        <f>IF(X2511&lt;&gt;"Liquidação Cancelada",VLOOKUP(B2511,'BASE DE DADOS OPS'!$B$5:$P$9635,12,FALSE),"Liquidação Cancelada")</f>
        <v>#N/A</v>
      </c>
      <c r="Z2511" s="4" t="e">
        <f>IF(X2511&lt;&gt;"Liquidação Cancelada",VLOOKUP(B2511,'BASE DE DADOS OPS'!$B$5:$P$9635,14,FALSE),"Liquidação Cancelada")</f>
        <v>#N/A</v>
      </c>
      <c r="AA2511" s="4" t="e">
        <f>IF(X2511&lt;&gt;"Liquidação Cancelada",VLOOKUP(B2511,'BASE DE DADOS OPS'!$B$5:$P$9635,13,FALSE),"Liquidação Cancelada")</f>
        <v>#N/A</v>
      </c>
      <c r="AB2511" s="4" t="e">
        <f t="shared" si="365"/>
        <v>#N/A</v>
      </c>
      <c r="AC2511" s="3" t="e">
        <f t="shared" si="366"/>
        <v>#N/A</v>
      </c>
      <c r="AD2511" s="62"/>
    </row>
  </sheetData>
  <sheetProtection formatCells="0" formatColumns="0" formatRows="0" insertColumns="0" insertRows="0" deleteColumns="0" deleteRows="0" sort="0" autoFilter="0" pivotTables="0"/>
  <protectedRanges>
    <protectedRange sqref="AD5:AD1048576" name="Intervalo18"/>
    <protectedRange sqref="J2512:T1048576" name="Intervalo17"/>
    <protectedRange sqref="G2512:H1048576" name="Intervalo16"/>
    <protectedRange sqref="D2512:E1048576" name="Intervalo15"/>
    <protectedRange sqref="D2512:T1048576 I5:S2511 F5:F2511 U5:U1048576" name="Intervalo1"/>
    <protectedRange sqref="X5:AB1048576" name="Intervalo2"/>
    <protectedRange sqref="J5:T2511 AD5:AD1048576" name="Intervalo3"/>
    <protectedRange sqref="D5:E2511" name="Intervalo3_1"/>
    <protectedRange sqref="D5:E2511" name="Intervalo1_1"/>
    <protectedRange sqref="G214:H2511" name="Intervalo3_29"/>
    <protectedRange sqref="G214:H2511" name="Intervalo1_39"/>
    <protectedRange sqref="T5:T2511" name="Intervalo2_30"/>
    <protectedRange sqref="G5:H213" name="Intervalo3_3"/>
    <protectedRange sqref="G5:H213" name="Intervalo1_3"/>
  </protectedRanges>
  <autoFilter ref="A4:AD2511"/>
  <mergeCells count="2">
    <mergeCell ref="D2:S2"/>
    <mergeCell ref="T2:AD2"/>
  </mergeCells>
  <conditionalFormatting sqref="W5:W251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1">
    <cfRule type="duplicateValues" dxfId="1" priority="1938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1"/>
  <sheetViews>
    <sheetView topLeftCell="H188" zoomScale="85" zoomScaleNormal="85" workbookViewId="0">
      <selection activeCell="N5" sqref="N5:P214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1" si="0">B5&amp;"|"&amp;C5&amp;"|"&amp;D5&amp;"|"&amp;E5&amp;"|"&amp;M5</f>
        <v>1441|1440005|2|2025|3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45755</v>
      </c>
      <c r="M5" s="31">
        <v>3</v>
      </c>
      <c r="N5" s="33">
        <v>5237</v>
      </c>
      <c r="O5" s="33">
        <v>0</v>
      </c>
      <c r="P5" s="33">
        <v>0</v>
      </c>
      <c r="Q5" s="72">
        <f>N5-O5-P5</f>
        <v>5237</v>
      </c>
    </row>
    <row r="6" spans="1:17" ht="24.95" customHeight="1" x14ac:dyDescent="0.2">
      <c r="A6" s="77" t="str">
        <f t="shared" si="0"/>
        <v>1441|1440005|7|2025|3</v>
      </c>
      <c r="B6" s="77">
        <v>1441</v>
      </c>
      <c r="C6" s="77">
        <v>1440005</v>
      </c>
      <c r="D6" s="77">
        <v>7</v>
      </c>
      <c r="E6" s="77">
        <v>2025</v>
      </c>
      <c r="F6" s="77">
        <v>10</v>
      </c>
      <c r="G6" s="77">
        <v>1</v>
      </c>
      <c r="H6" s="77">
        <v>58069360000120</v>
      </c>
      <c r="I6" s="78" t="s">
        <v>107</v>
      </c>
      <c r="J6" s="77">
        <v>4006</v>
      </c>
      <c r="K6" s="78" t="s">
        <v>57</v>
      </c>
      <c r="L6" s="79">
        <v>45749</v>
      </c>
      <c r="M6" s="77">
        <v>3</v>
      </c>
      <c r="N6" s="80">
        <v>64179.22</v>
      </c>
      <c r="O6" s="80">
        <v>0</v>
      </c>
      <c r="P6" s="80">
        <v>0</v>
      </c>
      <c r="Q6" s="72">
        <f t="shared" ref="Q6:Q62" si="1">N6-O6-P6</f>
        <v>64179.22</v>
      </c>
    </row>
    <row r="7" spans="1:17" ht="24.95" customHeight="1" x14ac:dyDescent="0.2">
      <c r="A7" s="77" t="str">
        <f t="shared" si="0"/>
        <v>1441|1440005|7|2025|4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107</v>
      </c>
      <c r="J7" s="77">
        <v>4006</v>
      </c>
      <c r="K7" s="78" t="s">
        <v>57</v>
      </c>
      <c r="L7" s="79">
        <v>45756</v>
      </c>
      <c r="M7" s="77">
        <v>4</v>
      </c>
      <c r="N7" s="80">
        <v>59391.43</v>
      </c>
      <c r="O7" s="80">
        <v>0</v>
      </c>
      <c r="P7" s="80">
        <v>0</v>
      </c>
      <c r="Q7" s="72">
        <f t="shared" si="1"/>
        <v>59391.43</v>
      </c>
    </row>
    <row r="8" spans="1:17" ht="24.95" customHeight="1" x14ac:dyDescent="0.2">
      <c r="A8" s="77" t="str">
        <f t="shared" si="0"/>
        <v>1441|1440005|8|2025|2</v>
      </c>
      <c r="B8" s="77">
        <v>1441</v>
      </c>
      <c r="C8" s="77">
        <v>1440005</v>
      </c>
      <c r="D8" s="77">
        <v>8</v>
      </c>
      <c r="E8" s="77">
        <v>2025</v>
      </c>
      <c r="F8" s="77">
        <v>10</v>
      </c>
      <c r="G8" s="77">
        <v>1</v>
      </c>
      <c r="H8" s="77">
        <v>21306287000152</v>
      </c>
      <c r="I8" s="78" t="s">
        <v>108</v>
      </c>
      <c r="J8" s="77">
        <v>5214</v>
      </c>
      <c r="K8" s="78" t="s">
        <v>109</v>
      </c>
      <c r="L8" s="79">
        <v>45775</v>
      </c>
      <c r="M8" s="77">
        <v>2</v>
      </c>
      <c r="N8" s="80">
        <v>116080</v>
      </c>
      <c r="O8" s="80">
        <v>0</v>
      </c>
      <c r="P8" s="80">
        <v>0</v>
      </c>
      <c r="Q8" s="72">
        <f t="shared" si="1"/>
        <v>116080</v>
      </c>
    </row>
    <row r="9" spans="1:17" ht="24.95" customHeight="1" x14ac:dyDescent="0.2">
      <c r="A9" s="77" t="str">
        <f t="shared" si="0"/>
        <v>1441|1440005|14|2025|2</v>
      </c>
      <c r="B9" s="77">
        <v>1441</v>
      </c>
      <c r="C9" s="77">
        <v>1440005</v>
      </c>
      <c r="D9" s="77">
        <v>14</v>
      </c>
      <c r="E9" s="77">
        <v>2025</v>
      </c>
      <c r="F9" s="77">
        <v>10</v>
      </c>
      <c r="G9" s="77">
        <v>1</v>
      </c>
      <c r="H9" s="77">
        <v>17138140000123</v>
      </c>
      <c r="I9" s="78" t="s">
        <v>110</v>
      </c>
      <c r="J9" s="77">
        <v>3008</v>
      </c>
      <c r="K9" s="78" t="s">
        <v>106</v>
      </c>
      <c r="L9" s="79">
        <v>45750</v>
      </c>
      <c r="M9" s="77">
        <v>2</v>
      </c>
      <c r="N9" s="80">
        <v>24000</v>
      </c>
      <c r="O9" s="80">
        <v>0</v>
      </c>
      <c r="P9" s="80">
        <v>0</v>
      </c>
      <c r="Q9" s="72">
        <f t="shared" si="1"/>
        <v>24000</v>
      </c>
    </row>
    <row r="10" spans="1:17" ht="24.95" customHeight="1" x14ac:dyDescent="0.2">
      <c r="A10" s="77" t="str">
        <f t="shared" si="0"/>
        <v>1441|1440005|15|2025|1</v>
      </c>
      <c r="B10" s="77">
        <v>1441</v>
      </c>
      <c r="C10" s="77">
        <v>1440005</v>
      </c>
      <c r="D10" s="77">
        <v>15</v>
      </c>
      <c r="E10" s="77">
        <v>2025</v>
      </c>
      <c r="F10" s="77">
        <v>10</v>
      </c>
      <c r="G10" s="77">
        <v>1</v>
      </c>
      <c r="H10" s="77">
        <v>27386559000158</v>
      </c>
      <c r="I10" s="78" t="s">
        <v>111</v>
      </c>
      <c r="J10" s="77">
        <v>3008</v>
      </c>
      <c r="K10" s="78" t="s">
        <v>106</v>
      </c>
      <c r="L10" s="79">
        <v>45758</v>
      </c>
      <c r="M10" s="77">
        <v>1</v>
      </c>
      <c r="N10" s="80">
        <v>4406.8</v>
      </c>
      <c r="O10" s="80">
        <v>0</v>
      </c>
      <c r="P10" s="80">
        <v>0</v>
      </c>
      <c r="Q10" s="72">
        <f t="shared" si="1"/>
        <v>4406.8</v>
      </c>
    </row>
    <row r="11" spans="1:17" ht="24.95" customHeight="1" x14ac:dyDescent="0.2">
      <c r="A11" s="77" t="str">
        <f t="shared" si="0"/>
        <v>1441|1440005|18|2025|2</v>
      </c>
      <c r="B11" s="77">
        <v>1441</v>
      </c>
      <c r="C11" s="77">
        <v>1440005</v>
      </c>
      <c r="D11" s="77">
        <v>18</v>
      </c>
      <c r="E11" s="77">
        <v>2025</v>
      </c>
      <c r="F11" s="77">
        <v>10</v>
      </c>
      <c r="G11" s="77">
        <v>1</v>
      </c>
      <c r="H11" s="77">
        <v>13743953000191</v>
      </c>
      <c r="I11" s="78" t="s">
        <v>112</v>
      </c>
      <c r="J11" s="77">
        <v>3008</v>
      </c>
      <c r="K11" s="78" t="s">
        <v>106</v>
      </c>
      <c r="L11" s="79">
        <v>45756</v>
      </c>
      <c r="M11" s="77">
        <v>2</v>
      </c>
      <c r="N11" s="80">
        <v>662.3</v>
      </c>
      <c r="O11" s="80">
        <v>0</v>
      </c>
      <c r="P11" s="80">
        <v>0</v>
      </c>
      <c r="Q11" s="72">
        <f t="shared" si="1"/>
        <v>662.3</v>
      </c>
    </row>
    <row r="12" spans="1:17" ht="24.95" customHeight="1" x14ac:dyDescent="0.2">
      <c r="A12" s="77" t="str">
        <f t="shared" si="0"/>
        <v>1441|1440005|20|2025|2</v>
      </c>
      <c r="B12" s="77">
        <v>1441</v>
      </c>
      <c r="C12" s="77">
        <v>1440005</v>
      </c>
      <c r="D12" s="77">
        <v>20</v>
      </c>
      <c r="E12" s="77">
        <v>2025</v>
      </c>
      <c r="F12" s="77">
        <v>10</v>
      </c>
      <c r="G12" s="77">
        <v>1</v>
      </c>
      <c r="H12" s="77">
        <v>20161464000197</v>
      </c>
      <c r="I12" s="78" t="s">
        <v>113</v>
      </c>
      <c r="J12" s="77">
        <v>3003</v>
      </c>
      <c r="K12" s="78" t="s">
        <v>114</v>
      </c>
      <c r="L12" s="79">
        <v>45756</v>
      </c>
      <c r="M12" s="77">
        <v>2</v>
      </c>
      <c r="N12" s="80">
        <v>3136.2</v>
      </c>
      <c r="O12" s="80">
        <v>0</v>
      </c>
      <c r="P12" s="80">
        <v>0</v>
      </c>
      <c r="Q12" s="72">
        <f t="shared" si="1"/>
        <v>3136.2</v>
      </c>
    </row>
    <row r="13" spans="1:17" ht="24.95" customHeight="1" x14ac:dyDescent="0.2">
      <c r="A13" s="77" t="str">
        <f t="shared" si="0"/>
        <v>1441|1440005|24|2025|1</v>
      </c>
      <c r="B13" s="77">
        <v>1441</v>
      </c>
      <c r="C13" s="77">
        <v>1440005</v>
      </c>
      <c r="D13" s="77">
        <v>24</v>
      </c>
      <c r="E13" s="77">
        <v>2025</v>
      </c>
      <c r="F13" s="77">
        <v>10</v>
      </c>
      <c r="G13" s="77">
        <v>1</v>
      </c>
      <c r="H13" s="77">
        <v>19994997000170</v>
      </c>
      <c r="I13" s="78" t="s">
        <v>115</v>
      </c>
      <c r="J13" s="77">
        <v>3021</v>
      </c>
      <c r="K13" s="78" t="s">
        <v>116</v>
      </c>
      <c r="L13" s="79">
        <v>45751</v>
      </c>
      <c r="M13" s="77">
        <v>1</v>
      </c>
      <c r="N13" s="80">
        <v>6345.5</v>
      </c>
      <c r="O13" s="80">
        <v>0</v>
      </c>
      <c r="P13" s="80">
        <v>0</v>
      </c>
      <c r="Q13" s="72">
        <f t="shared" si="1"/>
        <v>6345.5</v>
      </c>
    </row>
    <row r="14" spans="1:17" ht="24.95" customHeight="1" x14ac:dyDescent="0.2">
      <c r="A14" s="77" t="str">
        <f t="shared" si="0"/>
        <v>1441|1440005|25|2025|1</v>
      </c>
      <c r="B14" s="77">
        <v>1441</v>
      </c>
      <c r="C14" s="77">
        <v>1440005</v>
      </c>
      <c r="D14" s="77">
        <v>25</v>
      </c>
      <c r="E14" s="77">
        <v>2025</v>
      </c>
      <c r="F14" s="77">
        <v>10</v>
      </c>
      <c r="G14" s="77">
        <v>1</v>
      </c>
      <c r="H14" s="77">
        <v>19994997000170</v>
      </c>
      <c r="I14" s="78" t="s">
        <v>115</v>
      </c>
      <c r="J14" s="77">
        <v>3022</v>
      </c>
      <c r="K14" s="78" t="s">
        <v>117</v>
      </c>
      <c r="L14" s="79">
        <v>45751</v>
      </c>
      <c r="M14" s="77">
        <v>1</v>
      </c>
      <c r="N14" s="80">
        <v>4367.7</v>
      </c>
      <c r="O14" s="80">
        <v>0</v>
      </c>
      <c r="P14" s="80">
        <v>0</v>
      </c>
      <c r="Q14" s="72">
        <f t="shared" si="1"/>
        <v>4367.7</v>
      </c>
    </row>
    <row r="15" spans="1:17" ht="24.95" customHeight="1" x14ac:dyDescent="0.2">
      <c r="A15" s="77" t="str">
        <f t="shared" si="0"/>
        <v>1441|1440005|25|2025|2</v>
      </c>
      <c r="B15" s="77">
        <v>1441</v>
      </c>
      <c r="C15" s="77">
        <v>1440005</v>
      </c>
      <c r="D15" s="77">
        <v>25</v>
      </c>
      <c r="E15" s="77">
        <v>2025</v>
      </c>
      <c r="F15" s="77">
        <v>10</v>
      </c>
      <c r="G15" s="77">
        <v>1</v>
      </c>
      <c r="H15" s="77">
        <v>19994997000170</v>
      </c>
      <c r="I15" s="78" t="s">
        <v>115</v>
      </c>
      <c r="J15" s="77">
        <v>3022</v>
      </c>
      <c r="K15" s="78" t="s">
        <v>117</v>
      </c>
      <c r="L15" s="79">
        <v>45758</v>
      </c>
      <c r="M15" s="77">
        <v>2</v>
      </c>
      <c r="N15" s="80">
        <v>888</v>
      </c>
      <c r="O15" s="80">
        <v>0</v>
      </c>
      <c r="P15" s="80">
        <v>0</v>
      </c>
      <c r="Q15" s="72">
        <f t="shared" si="1"/>
        <v>888</v>
      </c>
    </row>
    <row r="16" spans="1:17" ht="24.95" customHeight="1" x14ac:dyDescent="0.2">
      <c r="A16" s="77" t="str">
        <f t="shared" si="0"/>
        <v>1441|1440005|31|2025|1</v>
      </c>
      <c r="B16" s="77">
        <v>1441</v>
      </c>
      <c r="C16" s="77">
        <v>1440005</v>
      </c>
      <c r="D16" s="77">
        <v>31</v>
      </c>
      <c r="E16" s="77">
        <v>2025</v>
      </c>
      <c r="F16" s="77">
        <v>10</v>
      </c>
      <c r="G16" s="77">
        <v>1</v>
      </c>
      <c r="H16" s="77">
        <v>22906038000160</v>
      </c>
      <c r="I16" s="78" t="s">
        <v>118</v>
      </c>
      <c r="J16" s="77">
        <v>3024</v>
      </c>
      <c r="K16" s="78" t="s">
        <v>119</v>
      </c>
      <c r="L16" s="79">
        <v>45756</v>
      </c>
      <c r="M16" s="77">
        <v>1</v>
      </c>
      <c r="N16" s="80">
        <v>160.68</v>
      </c>
      <c r="O16" s="80">
        <v>0</v>
      </c>
      <c r="P16" s="80">
        <v>0</v>
      </c>
      <c r="Q16" s="72">
        <f t="shared" si="1"/>
        <v>160.68</v>
      </c>
    </row>
    <row r="17" spans="1:17" ht="24.95" customHeight="1" x14ac:dyDescent="0.2">
      <c r="A17" s="77" t="str">
        <f t="shared" si="0"/>
        <v>1441|1440005|32|2025|1</v>
      </c>
      <c r="B17" s="77">
        <v>1441</v>
      </c>
      <c r="C17" s="77">
        <v>1440005</v>
      </c>
      <c r="D17" s="77">
        <v>32</v>
      </c>
      <c r="E17" s="77">
        <v>2025</v>
      </c>
      <c r="F17" s="77">
        <v>10</v>
      </c>
      <c r="G17" s="77">
        <v>1</v>
      </c>
      <c r="H17" s="77">
        <v>22906038000160</v>
      </c>
      <c r="I17" s="78" t="s">
        <v>118</v>
      </c>
      <c r="J17" s="77">
        <v>3013</v>
      </c>
      <c r="K17" s="78" t="s">
        <v>99</v>
      </c>
      <c r="L17" s="79">
        <v>45756</v>
      </c>
      <c r="M17" s="77">
        <v>1</v>
      </c>
      <c r="N17" s="80">
        <v>56.1</v>
      </c>
      <c r="O17" s="80">
        <v>0</v>
      </c>
      <c r="P17" s="80">
        <v>0</v>
      </c>
      <c r="Q17" s="72">
        <f t="shared" si="1"/>
        <v>56.1</v>
      </c>
    </row>
    <row r="18" spans="1:17" ht="24.95" customHeight="1" x14ac:dyDescent="0.2">
      <c r="A18" s="77" t="str">
        <f t="shared" si="0"/>
        <v>1441|1440006|1|2025|2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120</v>
      </c>
      <c r="J18" s="77">
        <v>3304</v>
      </c>
      <c r="K18" s="78" t="s">
        <v>121</v>
      </c>
      <c r="L18" s="79">
        <v>45769</v>
      </c>
      <c r="M18" s="77">
        <v>2</v>
      </c>
      <c r="N18" s="80">
        <v>1520.49</v>
      </c>
      <c r="O18" s="80">
        <v>0</v>
      </c>
      <c r="P18" s="80">
        <v>0</v>
      </c>
      <c r="Q18" s="72">
        <f t="shared" si="1"/>
        <v>1520.49</v>
      </c>
    </row>
    <row r="19" spans="1:17" ht="24.95" customHeight="1" x14ac:dyDescent="0.2">
      <c r="A19" s="77" t="str">
        <f t="shared" si="0"/>
        <v>1441|1440006|15|2025|1</v>
      </c>
      <c r="B19" s="77">
        <v>1441</v>
      </c>
      <c r="C19" s="77">
        <v>1440006</v>
      </c>
      <c r="D19" s="77">
        <v>15</v>
      </c>
      <c r="E19" s="77">
        <v>2025</v>
      </c>
      <c r="F19" s="77">
        <v>10</v>
      </c>
      <c r="G19" s="77">
        <v>1</v>
      </c>
      <c r="H19" s="77">
        <v>14409294000114</v>
      </c>
      <c r="I19" s="78" t="s">
        <v>124</v>
      </c>
      <c r="J19" s="77">
        <v>3948</v>
      </c>
      <c r="K19" s="78" t="s">
        <v>82</v>
      </c>
      <c r="L19" s="79">
        <v>45757</v>
      </c>
      <c r="M19" s="77">
        <v>1</v>
      </c>
      <c r="N19" s="80">
        <v>13000</v>
      </c>
      <c r="O19" s="80">
        <v>0</v>
      </c>
      <c r="P19" s="80">
        <v>0</v>
      </c>
      <c r="Q19" s="72">
        <f t="shared" si="1"/>
        <v>13000</v>
      </c>
    </row>
    <row r="20" spans="1:17" ht="24.95" customHeight="1" x14ac:dyDescent="0.2">
      <c r="A20" s="77" t="str">
        <f t="shared" si="0"/>
        <v>1441|1440006|16|2025|1</v>
      </c>
      <c r="B20" s="77">
        <v>1441</v>
      </c>
      <c r="C20" s="77">
        <v>1440006</v>
      </c>
      <c r="D20" s="77">
        <v>16</v>
      </c>
      <c r="E20" s="77">
        <v>2025</v>
      </c>
      <c r="F20" s="77">
        <v>10</v>
      </c>
      <c r="G20" s="77">
        <v>1</v>
      </c>
      <c r="H20" s="77">
        <v>19912854000172</v>
      </c>
      <c r="I20" s="78" t="s">
        <v>126</v>
      </c>
      <c r="J20" s="77">
        <v>3948</v>
      </c>
      <c r="K20" s="78" t="s">
        <v>82</v>
      </c>
      <c r="L20" s="79">
        <v>45758</v>
      </c>
      <c r="M20" s="77">
        <v>1</v>
      </c>
      <c r="N20" s="80">
        <v>8000</v>
      </c>
      <c r="O20" s="83">
        <v>249.6</v>
      </c>
      <c r="P20" s="80">
        <v>0</v>
      </c>
      <c r="Q20" s="72">
        <f t="shared" si="1"/>
        <v>7750.4</v>
      </c>
    </row>
    <row r="21" spans="1:17" ht="24.95" customHeight="1" x14ac:dyDescent="0.2">
      <c r="A21" s="77" t="str">
        <f t="shared" si="0"/>
        <v>1441|1440011|57|2025|4</v>
      </c>
      <c r="B21" s="77">
        <v>1441</v>
      </c>
      <c r="C21" s="77">
        <v>1440011</v>
      </c>
      <c r="D21" s="77">
        <v>57</v>
      </c>
      <c r="E21" s="77">
        <v>2025</v>
      </c>
      <c r="F21" s="77">
        <v>10</v>
      </c>
      <c r="G21" s="77">
        <v>1</v>
      </c>
      <c r="H21" s="77">
        <v>1017250000105</v>
      </c>
      <c r="I21" s="78" t="s">
        <v>120</v>
      </c>
      <c r="J21" s="77">
        <v>3304</v>
      </c>
      <c r="K21" s="78" t="s">
        <v>121</v>
      </c>
      <c r="L21" s="79">
        <v>45769</v>
      </c>
      <c r="M21" s="77">
        <v>4</v>
      </c>
      <c r="N21" s="80">
        <v>1165.6099999999999</v>
      </c>
      <c r="O21" s="80">
        <v>0</v>
      </c>
      <c r="P21" s="80">
        <v>0</v>
      </c>
      <c r="Q21" s="72">
        <f t="shared" si="1"/>
        <v>1165.6099999999999</v>
      </c>
    </row>
    <row r="22" spans="1:17" ht="24.95" customHeight="1" x14ac:dyDescent="0.2">
      <c r="A22" s="77" t="str">
        <f t="shared" si="0"/>
        <v>1441|1440011|57|2025|5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120</v>
      </c>
      <c r="J22" s="77">
        <v>3304</v>
      </c>
      <c r="K22" s="78" t="s">
        <v>121</v>
      </c>
      <c r="L22" s="79">
        <v>45769</v>
      </c>
      <c r="M22" s="77">
        <v>5</v>
      </c>
      <c r="N22" s="80">
        <v>2308.34</v>
      </c>
      <c r="O22" s="80">
        <v>0</v>
      </c>
      <c r="P22" s="80">
        <v>0</v>
      </c>
      <c r="Q22" s="72">
        <f t="shared" si="1"/>
        <v>2308.34</v>
      </c>
    </row>
    <row r="23" spans="1:17" ht="24.95" customHeight="1" x14ac:dyDescent="0.2">
      <c r="A23" s="77" t="str">
        <f t="shared" si="0"/>
        <v>1441|1440011|60|2025|2</v>
      </c>
      <c r="B23" s="77">
        <v>1441</v>
      </c>
      <c r="C23" s="77">
        <v>1440011</v>
      </c>
      <c r="D23" s="77">
        <v>60</v>
      </c>
      <c r="E23" s="77">
        <v>2025</v>
      </c>
      <c r="F23" s="77">
        <v>10</v>
      </c>
      <c r="G23" s="77">
        <v>1</v>
      </c>
      <c r="H23" s="77">
        <v>22884260000100</v>
      </c>
      <c r="I23" s="78" t="s">
        <v>129</v>
      </c>
      <c r="J23" s="77">
        <v>3922</v>
      </c>
      <c r="K23" s="78" t="s">
        <v>60</v>
      </c>
      <c r="L23" s="79">
        <v>45755</v>
      </c>
      <c r="M23" s="77">
        <v>2</v>
      </c>
      <c r="N23" s="80">
        <v>8400</v>
      </c>
      <c r="O23" s="80">
        <v>0</v>
      </c>
      <c r="P23" s="80">
        <v>0</v>
      </c>
      <c r="Q23" s="72">
        <f t="shared" si="1"/>
        <v>8400</v>
      </c>
    </row>
    <row r="24" spans="1:17" ht="24.95" customHeight="1" x14ac:dyDescent="0.2">
      <c r="A24" s="77" t="str">
        <f t="shared" si="0"/>
        <v>1441|1440011|61|2025|4</v>
      </c>
      <c r="B24" s="77">
        <v>1441</v>
      </c>
      <c r="C24" s="77">
        <v>1440011</v>
      </c>
      <c r="D24" s="77">
        <v>61</v>
      </c>
      <c r="E24" s="77">
        <v>2025</v>
      </c>
      <c r="F24" s="77">
        <v>10</v>
      </c>
      <c r="G24" s="77">
        <v>1</v>
      </c>
      <c r="H24" s="77">
        <v>22884260000100</v>
      </c>
      <c r="I24" s="78" t="s">
        <v>129</v>
      </c>
      <c r="J24" s="77">
        <v>3921</v>
      </c>
      <c r="K24" s="78" t="s">
        <v>130</v>
      </c>
      <c r="L24" s="79">
        <v>45755</v>
      </c>
      <c r="M24" s="77">
        <v>4</v>
      </c>
      <c r="N24" s="80">
        <v>73320</v>
      </c>
      <c r="O24" s="83">
        <v>4086</v>
      </c>
      <c r="P24" s="80">
        <v>0</v>
      </c>
      <c r="Q24" s="72">
        <f t="shared" si="1"/>
        <v>69234</v>
      </c>
    </row>
    <row r="25" spans="1:17" ht="24.95" customHeight="1" x14ac:dyDescent="0.2">
      <c r="A25" s="77" t="str">
        <f t="shared" si="0"/>
        <v>1441|1440011|64|2025|3</v>
      </c>
      <c r="B25" s="77">
        <v>1441</v>
      </c>
      <c r="C25" s="77">
        <v>1440011</v>
      </c>
      <c r="D25" s="77">
        <v>64</v>
      </c>
      <c r="E25" s="77">
        <v>2025</v>
      </c>
      <c r="F25" s="77">
        <v>10</v>
      </c>
      <c r="G25" s="77">
        <v>1</v>
      </c>
      <c r="H25" s="77">
        <v>26791960663</v>
      </c>
      <c r="I25" s="78" t="s">
        <v>131</v>
      </c>
      <c r="J25" s="77">
        <v>3611</v>
      </c>
      <c r="K25" s="78" t="s">
        <v>132</v>
      </c>
      <c r="L25" s="79">
        <v>45751</v>
      </c>
      <c r="M25" s="77">
        <v>3</v>
      </c>
      <c r="N25" s="80">
        <v>4899.17</v>
      </c>
      <c r="O25" s="80">
        <v>0</v>
      </c>
      <c r="P25" s="80">
        <v>0</v>
      </c>
      <c r="Q25" s="72">
        <f t="shared" si="1"/>
        <v>4899.17</v>
      </c>
    </row>
    <row r="26" spans="1:17" ht="24.95" customHeight="1" x14ac:dyDescent="0.2">
      <c r="A26" s="77" t="str">
        <f t="shared" si="0"/>
        <v>1441|1440011|65|2025|3</v>
      </c>
      <c r="B26" s="77">
        <v>1441</v>
      </c>
      <c r="C26" s="77">
        <v>1440011</v>
      </c>
      <c r="D26" s="77">
        <v>65</v>
      </c>
      <c r="E26" s="77">
        <v>2025</v>
      </c>
      <c r="F26" s="77">
        <v>10</v>
      </c>
      <c r="G26" s="77">
        <v>1</v>
      </c>
      <c r="H26" s="77">
        <v>96593172804</v>
      </c>
      <c r="I26" s="78" t="s">
        <v>133</v>
      </c>
      <c r="J26" s="77">
        <v>3611</v>
      </c>
      <c r="K26" s="78" t="s">
        <v>132</v>
      </c>
      <c r="L26" s="79">
        <v>45751</v>
      </c>
      <c r="M26" s="77">
        <v>3</v>
      </c>
      <c r="N26" s="80">
        <v>1641.68</v>
      </c>
      <c r="O26" s="80">
        <v>0</v>
      </c>
      <c r="P26" s="80">
        <v>0</v>
      </c>
      <c r="Q26" s="72">
        <f t="shared" si="1"/>
        <v>1641.68</v>
      </c>
    </row>
    <row r="27" spans="1:17" ht="24.95" customHeight="1" x14ac:dyDescent="0.2">
      <c r="A27" s="77" t="str">
        <f t="shared" si="0"/>
        <v>1441|1440011|66|2025|3</v>
      </c>
      <c r="B27" s="77">
        <v>1441</v>
      </c>
      <c r="C27" s="77">
        <v>1440011</v>
      </c>
      <c r="D27" s="77">
        <v>66</v>
      </c>
      <c r="E27" s="77">
        <v>2025</v>
      </c>
      <c r="F27" s="77">
        <v>10</v>
      </c>
      <c r="G27" s="77">
        <v>1</v>
      </c>
      <c r="H27" s="77">
        <v>14408503649</v>
      </c>
      <c r="I27" s="78" t="s">
        <v>134</v>
      </c>
      <c r="J27" s="77">
        <v>3611</v>
      </c>
      <c r="K27" s="78" t="s">
        <v>132</v>
      </c>
      <c r="L27" s="79">
        <v>45754</v>
      </c>
      <c r="M27" s="77">
        <v>3</v>
      </c>
      <c r="N27" s="80">
        <v>6642.37</v>
      </c>
      <c r="O27" s="80">
        <v>0</v>
      </c>
      <c r="P27" s="80">
        <v>0</v>
      </c>
      <c r="Q27" s="72">
        <f t="shared" si="1"/>
        <v>6642.37</v>
      </c>
    </row>
    <row r="28" spans="1:17" ht="24.95" customHeight="1" x14ac:dyDescent="0.2">
      <c r="A28" s="77" t="str">
        <f t="shared" si="0"/>
        <v>1441|1440011|67|2025|3</v>
      </c>
      <c r="B28" s="77">
        <v>1441</v>
      </c>
      <c r="C28" s="77">
        <v>1440011</v>
      </c>
      <c r="D28" s="77">
        <v>67</v>
      </c>
      <c r="E28" s="77">
        <v>2025</v>
      </c>
      <c r="F28" s="77">
        <v>10</v>
      </c>
      <c r="G28" s="77">
        <v>1</v>
      </c>
      <c r="H28" s="77">
        <v>3941401840</v>
      </c>
      <c r="I28" s="78" t="s">
        <v>135</v>
      </c>
      <c r="J28" s="77">
        <v>3611</v>
      </c>
      <c r="K28" s="78" t="s">
        <v>132</v>
      </c>
      <c r="L28" s="79">
        <v>45751</v>
      </c>
      <c r="M28" s="77">
        <v>3</v>
      </c>
      <c r="N28" s="80">
        <v>1641.69</v>
      </c>
      <c r="O28" s="80">
        <v>0</v>
      </c>
      <c r="P28" s="80">
        <v>0</v>
      </c>
      <c r="Q28" s="72">
        <f t="shared" si="1"/>
        <v>1641.69</v>
      </c>
    </row>
    <row r="29" spans="1:17" ht="24.95" customHeight="1" x14ac:dyDescent="0.2">
      <c r="A29" s="77" t="str">
        <f t="shared" si="0"/>
        <v>1441|1440011|68|2025|3</v>
      </c>
      <c r="B29" s="77">
        <v>1441</v>
      </c>
      <c r="C29" s="77">
        <v>1440011</v>
      </c>
      <c r="D29" s="77">
        <v>68</v>
      </c>
      <c r="E29" s="77">
        <v>2025</v>
      </c>
      <c r="F29" s="77">
        <v>10</v>
      </c>
      <c r="G29" s="77">
        <v>1</v>
      </c>
      <c r="H29" s="77">
        <v>48447510697</v>
      </c>
      <c r="I29" s="78" t="s">
        <v>136</v>
      </c>
      <c r="J29" s="77">
        <v>3611</v>
      </c>
      <c r="K29" s="78" t="s">
        <v>132</v>
      </c>
      <c r="L29" s="79">
        <v>45751</v>
      </c>
      <c r="M29" s="77">
        <v>3</v>
      </c>
      <c r="N29" s="80">
        <v>7005.51</v>
      </c>
      <c r="O29" s="80">
        <v>0</v>
      </c>
      <c r="P29" s="80">
        <v>0</v>
      </c>
      <c r="Q29" s="72">
        <f t="shared" si="1"/>
        <v>7005.51</v>
      </c>
    </row>
    <row r="30" spans="1:17" ht="24.95" customHeight="1" x14ac:dyDescent="0.2">
      <c r="A30" s="77" t="str">
        <f t="shared" si="0"/>
        <v>1441|1440011|69|2025|3</v>
      </c>
      <c r="B30" s="77">
        <v>1441</v>
      </c>
      <c r="C30" s="77">
        <v>1440011</v>
      </c>
      <c r="D30" s="77">
        <v>69</v>
      </c>
      <c r="E30" s="77">
        <v>2025</v>
      </c>
      <c r="F30" s="77">
        <v>10</v>
      </c>
      <c r="G30" s="77">
        <v>1</v>
      </c>
      <c r="H30" s="77">
        <v>66606667615</v>
      </c>
      <c r="I30" s="78" t="s">
        <v>137</v>
      </c>
      <c r="J30" s="77">
        <v>3611</v>
      </c>
      <c r="K30" s="78" t="s">
        <v>132</v>
      </c>
      <c r="L30" s="79">
        <v>45754</v>
      </c>
      <c r="M30" s="77">
        <v>3</v>
      </c>
      <c r="N30" s="80">
        <v>6859.35</v>
      </c>
      <c r="O30" s="80">
        <v>0</v>
      </c>
      <c r="P30" s="80">
        <v>0</v>
      </c>
      <c r="Q30" s="72">
        <f t="shared" si="1"/>
        <v>6859.35</v>
      </c>
    </row>
    <row r="31" spans="1:17" ht="24.95" customHeight="1" x14ac:dyDescent="0.2">
      <c r="A31" s="77" t="str">
        <f t="shared" si="0"/>
        <v>1441|1440011|70|2025|3</v>
      </c>
      <c r="B31" s="77">
        <v>1441</v>
      </c>
      <c r="C31" s="77">
        <v>1440011</v>
      </c>
      <c r="D31" s="77">
        <v>70</v>
      </c>
      <c r="E31" s="77">
        <v>2025</v>
      </c>
      <c r="F31" s="77">
        <v>10</v>
      </c>
      <c r="G31" s="77">
        <v>1</v>
      </c>
      <c r="H31" s="77">
        <v>9269157628</v>
      </c>
      <c r="I31" s="78" t="s">
        <v>138</v>
      </c>
      <c r="J31" s="77">
        <v>3611</v>
      </c>
      <c r="K31" s="78" t="s">
        <v>132</v>
      </c>
      <c r="L31" s="79">
        <v>45754</v>
      </c>
      <c r="M31" s="77">
        <v>3</v>
      </c>
      <c r="N31" s="80">
        <v>3831.81</v>
      </c>
      <c r="O31" s="80">
        <v>0</v>
      </c>
      <c r="P31" s="80">
        <v>0</v>
      </c>
      <c r="Q31" s="72">
        <f t="shared" si="1"/>
        <v>3831.81</v>
      </c>
    </row>
    <row r="32" spans="1:17" ht="24.95" customHeight="1" x14ac:dyDescent="0.2">
      <c r="A32" s="77" t="str">
        <f t="shared" si="0"/>
        <v>1441|1440011|71|2025|3</v>
      </c>
      <c r="B32" s="77">
        <v>1441</v>
      </c>
      <c r="C32" s="77">
        <v>1440011</v>
      </c>
      <c r="D32" s="77">
        <v>71</v>
      </c>
      <c r="E32" s="77">
        <v>2025</v>
      </c>
      <c r="F32" s="77">
        <v>10</v>
      </c>
      <c r="G32" s="77">
        <v>1</v>
      </c>
      <c r="H32" s="77">
        <v>21154554000113</v>
      </c>
      <c r="I32" s="78" t="s">
        <v>139</v>
      </c>
      <c r="J32" s="77">
        <v>3920</v>
      </c>
      <c r="K32" s="78" t="s">
        <v>132</v>
      </c>
      <c r="L32" s="79">
        <v>45751</v>
      </c>
      <c r="M32" s="77">
        <v>3</v>
      </c>
      <c r="N32" s="80">
        <v>48269.2</v>
      </c>
      <c r="O32" s="80">
        <v>0</v>
      </c>
      <c r="P32" s="80">
        <v>0</v>
      </c>
      <c r="Q32" s="72">
        <f t="shared" si="1"/>
        <v>48269.2</v>
      </c>
    </row>
    <row r="33" spans="1:17" ht="24.95" customHeight="1" x14ac:dyDescent="0.2">
      <c r="A33" s="77" t="str">
        <f t="shared" si="0"/>
        <v>1441|1440011|72|2025|3</v>
      </c>
      <c r="B33" s="77">
        <v>1441</v>
      </c>
      <c r="C33" s="77">
        <v>1440011</v>
      </c>
      <c r="D33" s="77">
        <v>72</v>
      </c>
      <c r="E33" s="77">
        <v>2025</v>
      </c>
      <c r="F33" s="77">
        <v>10</v>
      </c>
      <c r="G33" s="77">
        <v>1</v>
      </c>
      <c r="H33" s="77">
        <v>2896116605</v>
      </c>
      <c r="I33" s="78" t="s">
        <v>140</v>
      </c>
      <c r="J33" s="77">
        <v>3611</v>
      </c>
      <c r="K33" s="78" t="s">
        <v>132</v>
      </c>
      <c r="L33" s="79">
        <v>45751</v>
      </c>
      <c r="M33" s="77">
        <v>3</v>
      </c>
      <c r="N33" s="80">
        <v>4091.89</v>
      </c>
      <c r="O33" s="80">
        <v>0</v>
      </c>
      <c r="P33" s="80">
        <v>0</v>
      </c>
      <c r="Q33" s="72">
        <f t="shared" si="1"/>
        <v>4091.89</v>
      </c>
    </row>
    <row r="34" spans="1:17" ht="24.95" customHeight="1" x14ac:dyDescent="0.2">
      <c r="A34" s="77" t="str">
        <f t="shared" si="0"/>
        <v>1441|1440011|73|2025|3</v>
      </c>
      <c r="B34" s="77">
        <v>1441</v>
      </c>
      <c r="C34" s="77">
        <v>1440011</v>
      </c>
      <c r="D34" s="77">
        <v>73</v>
      </c>
      <c r="E34" s="77">
        <v>2025</v>
      </c>
      <c r="F34" s="77">
        <v>10</v>
      </c>
      <c r="G34" s="77">
        <v>1</v>
      </c>
      <c r="H34" s="77">
        <v>3063355000118</v>
      </c>
      <c r="I34" s="78" t="s">
        <v>141</v>
      </c>
      <c r="J34" s="77">
        <v>3920</v>
      </c>
      <c r="K34" s="78" t="s">
        <v>132</v>
      </c>
      <c r="L34" s="79">
        <v>45751</v>
      </c>
      <c r="M34" s="77">
        <v>3</v>
      </c>
      <c r="N34" s="80">
        <v>62581.61</v>
      </c>
      <c r="O34" s="80">
        <v>0</v>
      </c>
      <c r="P34" s="80">
        <v>0</v>
      </c>
      <c r="Q34" s="72">
        <f t="shared" si="1"/>
        <v>62581.61</v>
      </c>
    </row>
    <row r="35" spans="1:17" ht="24.95" customHeight="1" x14ac:dyDescent="0.2">
      <c r="A35" s="77" t="str">
        <f t="shared" si="0"/>
        <v>1441|1440011|74|2025|3</v>
      </c>
      <c r="B35" s="77">
        <v>1441</v>
      </c>
      <c r="C35" s="77">
        <v>1440011</v>
      </c>
      <c r="D35" s="77">
        <v>74</v>
      </c>
      <c r="E35" s="77">
        <v>2025</v>
      </c>
      <c r="F35" s="77">
        <v>10</v>
      </c>
      <c r="G35" s="77">
        <v>1</v>
      </c>
      <c r="H35" s="77">
        <v>30059674687</v>
      </c>
      <c r="I35" s="78" t="s">
        <v>142</v>
      </c>
      <c r="J35" s="77">
        <v>3611</v>
      </c>
      <c r="K35" s="78" t="s">
        <v>132</v>
      </c>
      <c r="L35" s="79">
        <v>45751</v>
      </c>
      <c r="M35" s="77">
        <v>3</v>
      </c>
      <c r="N35" s="80">
        <v>2202.8000000000002</v>
      </c>
      <c r="O35" s="80">
        <v>0</v>
      </c>
      <c r="P35" s="80">
        <v>0</v>
      </c>
      <c r="Q35" s="72">
        <f t="shared" si="1"/>
        <v>2202.8000000000002</v>
      </c>
    </row>
    <row r="36" spans="1:17" ht="24.95" customHeight="1" x14ac:dyDescent="0.2">
      <c r="A36" s="77" t="str">
        <f t="shared" si="0"/>
        <v>1441|1440011|75|2025|3</v>
      </c>
      <c r="B36" s="77">
        <v>1441</v>
      </c>
      <c r="C36" s="77">
        <v>1440011</v>
      </c>
      <c r="D36" s="77">
        <v>75</v>
      </c>
      <c r="E36" s="77">
        <v>2025</v>
      </c>
      <c r="F36" s="77">
        <v>10</v>
      </c>
      <c r="G36" s="77">
        <v>1</v>
      </c>
      <c r="H36" s="77">
        <v>15794466634</v>
      </c>
      <c r="I36" s="78" t="s">
        <v>143</v>
      </c>
      <c r="J36" s="77">
        <v>3611</v>
      </c>
      <c r="K36" s="78" t="s">
        <v>132</v>
      </c>
      <c r="L36" s="79">
        <v>45751</v>
      </c>
      <c r="M36" s="77">
        <v>3</v>
      </c>
      <c r="N36" s="80">
        <v>4091.89</v>
      </c>
      <c r="O36" s="80">
        <v>0</v>
      </c>
      <c r="P36" s="80">
        <v>0</v>
      </c>
      <c r="Q36" s="72">
        <f t="shared" si="1"/>
        <v>4091.89</v>
      </c>
    </row>
    <row r="37" spans="1:17" ht="24.95" customHeight="1" x14ac:dyDescent="0.2">
      <c r="A37" s="77" t="str">
        <f t="shared" si="0"/>
        <v>1441|1440011|76|2025|3</v>
      </c>
      <c r="B37" s="77">
        <v>1441</v>
      </c>
      <c r="C37" s="77">
        <v>1440011</v>
      </c>
      <c r="D37" s="77">
        <v>76</v>
      </c>
      <c r="E37" s="77">
        <v>2025</v>
      </c>
      <c r="F37" s="77">
        <v>10</v>
      </c>
      <c r="G37" s="77">
        <v>1</v>
      </c>
      <c r="H37" s="77">
        <v>2274463131</v>
      </c>
      <c r="I37" s="78" t="s">
        <v>144</v>
      </c>
      <c r="J37" s="77">
        <v>3611</v>
      </c>
      <c r="K37" s="78" t="s">
        <v>132</v>
      </c>
      <c r="L37" s="79">
        <v>45751</v>
      </c>
      <c r="M37" s="77">
        <v>3</v>
      </c>
      <c r="N37" s="80">
        <v>8741.76</v>
      </c>
      <c r="O37" s="80">
        <v>0</v>
      </c>
      <c r="P37" s="80">
        <v>0</v>
      </c>
      <c r="Q37" s="72">
        <f t="shared" si="1"/>
        <v>8741.76</v>
      </c>
    </row>
    <row r="38" spans="1:17" ht="24.95" customHeight="1" x14ac:dyDescent="0.2">
      <c r="A38" s="77" t="str">
        <f t="shared" si="0"/>
        <v>1441|1440011|77|2025|3</v>
      </c>
      <c r="B38" s="77">
        <v>1441</v>
      </c>
      <c r="C38" s="77">
        <v>1440011</v>
      </c>
      <c r="D38" s="77">
        <v>77</v>
      </c>
      <c r="E38" s="77">
        <v>2025</v>
      </c>
      <c r="F38" s="77">
        <v>10</v>
      </c>
      <c r="G38" s="77">
        <v>1</v>
      </c>
      <c r="H38" s="77">
        <v>71077325000110</v>
      </c>
      <c r="I38" s="78" t="s">
        <v>145</v>
      </c>
      <c r="J38" s="77">
        <v>3920</v>
      </c>
      <c r="K38" s="78" t="s">
        <v>132</v>
      </c>
      <c r="L38" s="79">
        <v>45751</v>
      </c>
      <c r="M38" s="77">
        <v>3</v>
      </c>
      <c r="N38" s="80">
        <v>29238.93</v>
      </c>
      <c r="O38" s="80">
        <v>0</v>
      </c>
      <c r="P38" s="80">
        <v>0</v>
      </c>
      <c r="Q38" s="72">
        <f t="shared" si="1"/>
        <v>29238.93</v>
      </c>
    </row>
    <row r="39" spans="1:17" ht="24.95" customHeight="1" x14ac:dyDescent="0.2">
      <c r="A39" s="77" t="str">
        <f t="shared" si="0"/>
        <v>1441|1440011|78|2025|3</v>
      </c>
      <c r="B39" s="77">
        <v>1441</v>
      </c>
      <c r="C39" s="77">
        <v>1440011</v>
      </c>
      <c r="D39" s="77">
        <v>78</v>
      </c>
      <c r="E39" s="77">
        <v>2025</v>
      </c>
      <c r="F39" s="77">
        <v>10</v>
      </c>
      <c r="G39" s="77">
        <v>1</v>
      </c>
      <c r="H39" s="77">
        <v>11040267670</v>
      </c>
      <c r="I39" s="78" t="s">
        <v>146</v>
      </c>
      <c r="J39" s="77">
        <v>3611</v>
      </c>
      <c r="K39" s="78" t="s">
        <v>132</v>
      </c>
      <c r="L39" s="79">
        <v>45751</v>
      </c>
      <c r="M39" s="77">
        <v>3</v>
      </c>
      <c r="N39" s="80">
        <v>2093.4499999999998</v>
      </c>
      <c r="O39" s="80">
        <v>0</v>
      </c>
      <c r="P39" s="83">
        <v>2093.4499999999998</v>
      </c>
      <c r="Q39" s="72">
        <f t="shared" si="1"/>
        <v>0</v>
      </c>
    </row>
    <row r="40" spans="1:17" ht="24.95" customHeight="1" x14ac:dyDescent="0.2">
      <c r="A40" s="77" t="str">
        <f t="shared" si="0"/>
        <v>1441|1440011|78|2025|4</v>
      </c>
      <c r="B40" s="77">
        <v>1441</v>
      </c>
      <c r="C40" s="77">
        <v>1440011</v>
      </c>
      <c r="D40" s="77">
        <v>78</v>
      </c>
      <c r="E40" s="77">
        <v>2025</v>
      </c>
      <c r="F40" s="77">
        <v>10</v>
      </c>
      <c r="G40" s="77">
        <v>1</v>
      </c>
      <c r="H40" s="77">
        <v>11040267670</v>
      </c>
      <c r="I40" s="78" t="s">
        <v>146</v>
      </c>
      <c r="J40" s="77">
        <v>3611</v>
      </c>
      <c r="K40" s="78" t="s">
        <v>132</v>
      </c>
      <c r="L40" s="79">
        <v>45756</v>
      </c>
      <c r="M40" s="77">
        <v>4</v>
      </c>
      <c r="N40" s="80">
        <v>2093.46</v>
      </c>
      <c r="O40" s="80">
        <v>0</v>
      </c>
      <c r="P40" s="80">
        <v>0</v>
      </c>
      <c r="Q40" s="72">
        <f t="shared" si="1"/>
        <v>2093.46</v>
      </c>
    </row>
    <row r="41" spans="1:17" ht="24.95" customHeight="1" x14ac:dyDescent="0.2">
      <c r="A41" s="77" t="str">
        <f t="shared" si="0"/>
        <v>1441|1440011|79|2025|3</v>
      </c>
      <c r="B41" s="77">
        <v>1441</v>
      </c>
      <c r="C41" s="77">
        <v>1440011</v>
      </c>
      <c r="D41" s="77">
        <v>79</v>
      </c>
      <c r="E41" s="77">
        <v>2025</v>
      </c>
      <c r="F41" s="77">
        <v>10</v>
      </c>
      <c r="G41" s="77">
        <v>1</v>
      </c>
      <c r="H41" s="77">
        <v>82655251768</v>
      </c>
      <c r="I41" s="78" t="s">
        <v>147</v>
      </c>
      <c r="J41" s="77">
        <v>3611</v>
      </c>
      <c r="K41" s="78" t="s">
        <v>132</v>
      </c>
      <c r="L41" s="79">
        <v>45751</v>
      </c>
      <c r="M41" s="77">
        <v>3</v>
      </c>
      <c r="N41" s="80">
        <v>4380.9799999999996</v>
      </c>
      <c r="O41" s="80">
        <v>0</v>
      </c>
      <c r="P41" s="80">
        <v>0</v>
      </c>
      <c r="Q41" s="72">
        <f t="shared" si="1"/>
        <v>4380.9799999999996</v>
      </c>
    </row>
    <row r="42" spans="1:17" ht="24.95" customHeight="1" x14ac:dyDescent="0.2">
      <c r="A42" s="77" t="str">
        <f t="shared" si="0"/>
        <v>1441|1440011|80|2025|3</v>
      </c>
      <c r="B42" s="77">
        <v>1441</v>
      </c>
      <c r="C42" s="77">
        <v>1440011</v>
      </c>
      <c r="D42" s="77">
        <v>80</v>
      </c>
      <c r="E42" s="77">
        <v>2025</v>
      </c>
      <c r="F42" s="77">
        <v>10</v>
      </c>
      <c r="G42" s="77">
        <v>1</v>
      </c>
      <c r="H42" s="77">
        <v>84374071687</v>
      </c>
      <c r="I42" s="78" t="s">
        <v>148</v>
      </c>
      <c r="J42" s="77">
        <v>3611</v>
      </c>
      <c r="K42" s="78" t="s">
        <v>132</v>
      </c>
      <c r="L42" s="79">
        <v>45754</v>
      </c>
      <c r="M42" s="77">
        <v>3</v>
      </c>
      <c r="N42" s="80">
        <v>3334.42</v>
      </c>
      <c r="O42" s="80">
        <v>0</v>
      </c>
      <c r="P42" s="80">
        <v>0</v>
      </c>
      <c r="Q42" s="72">
        <f t="shared" si="1"/>
        <v>3334.42</v>
      </c>
    </row>
    <row r="43" spans="1:17" ht="24.95" customHeight="1" x14ac:dyDescent="0.2">
      <c r="A43" s="77" t="str">
        <f t="shared" si="0"/>
        <v>1441|1440011|81|2025|3</v>
      </c>
      <c r="B43" s="77">
        <v>1441</v>
      </c>
      <c r="C43" s="77">
        <v>1440011</v>
      </c>
      <c r="D43" s="77">
        <v>81</v>
      </c>
      <c r="E43" s="77">
        <v>2025</v>
      </c>
      <c r="F43" s="77">
        <v>10</v>
      </c>
      <c r="G43" s="77">
        <v>1</v>
      </c>
      <c r="H43" s="77">
        <v>32734751615</v>
      </c>
      <c r="I43" s="78" t="s">
        <v>149</v>
      </c>
      <c r="J43" s="77">
        <v>3611</v>
      </c>
      <c r="K43" s="78" t="s">
        <v>132</v>
      </c>
      <c r="L43" s="79">
        <v>45754</v>
      </c>
      <c r="M43" s="77">
        <v>3</v>
      </c>
      <c r="N43" s="80">
        <v>5883.92</v>
      </c>
      <c r="O43" s="80">
        <v>0</v>
      </c>
      <c r="P43" s="80">
        <v>0</v>
      </c>
      <c r="Q43" s="72">
        <f t="shared" si="1"/>
        <v>5883.92</v>
      </c>
    </row>
    <row r="44" spans="1:17" ht="24.95" customHeight="1" x14ac:dyDescent="0.2">
      <c r="A44" s="77" t="str">
        <f t="shared" si="0"/>
        <v>1441|1440011|82|2025|3</v>
      </c>
      <c r="B44" s="77">
        <v>1441</v>
      </c>
      <c r="C44" s="77">
        <v>1440011</v>
      </c>
      <c r="D44" s="77">
        <v>82</v>
      </c>
      <c r="E44" s="77">
        <v>2025</v>
      </c>
      <c r="F44" s="77">
        <v>10</v>
      </c>
      <c r="G44" s="77">
        <v>1</v>
      </c>
      <c r="H44" s="77">
        <v>73694126600</v>
      </c>
      <c r="I44" s="78" t="s">
        <v>150</v>
      </c>
      <c r="J44" s="77">
        <v>3611</v>
      </c>
      <c r="K44" s="78" t="s">
        <v>132</v>
      </c>
      <c r="L44" s="79">
        <v>45754</v>
      </c>
      <c r="M44" s="77">
        <v>3</v>
      </c>
      <c r="N44" s="80">
        <v>7660.1</v>
      </c>
      <c r="O44" s="80">
        <v>0</v>
      </c>
      <c r="P44" s="80">
        <v>0</v>
      </c>
      <c r="Q44" s="72">
        <f t="shared" si="1"/>
        <v>7660.1</v>
      </c>
    </row>
    <row r="45" spans="1:17" ht="24.95" customHeight="1" x14ac:dyDescent="0.2">
      <c r="A45" s="77" t="str">
        <f t="shared" si="0"/>
        <v>1441|1440011|84|2025|3</v>
      </c>
      <c r="B45" s="77">
        <v>1441</v>
      </c>
      <c r="C45" s="77">
        <v>1440011</v>
      </c>
      <c r="D45" s="77">
        <v>84</v>
      </c>
      <c r="E45" s="77">
        <v>2025</v>
      </c>
      <c r="F45" s="77">
        <v>10</v>
      </c>
      <c r="G45" s="77">
        <v>1</v>
      </c>
      <c r="H45" s="77">
        <v>22068043000141</v>
      </c>
      <c r="I45" s="78" t="s">
        <v>151</v>
      </c>
      <c r="J45" s="77">
        <v>3920</v>
      </c>
      <c r="K45" s="78" t="s">
        <v>132</v>
      </c>
      <c r="L45" s="79">
        <v>45754</v>
      </c>
      <c r="M45" s="77">
        <v>3</v>
      </c>
      <c r="N45" s="80">
        <v>8380.65</v>
      </c>
      <c r="O45" s="80">
        <v>0</v>
      </c>
      <c r="P45" s="80">
        <v>0</v>
      </c>
      <c r="Q45" s="72">
        <f t="shared" si="1"/>
        <v>8380.65</v>
      </c>
    </row>
    <row r="46" spans="1:17" ht="24.95" customHeight="1" x14ac:dyDescent="0.2">
      <c r="A46" s="77" t="str">
        <f t="shared" si="0"/>
        <v>1441|1440011|85|2025|3</v>
      </c>
      <c r="B46" s="77">
        <v>1441</v>
      </c>
      <c r="C46" s="77">
        <v>1440011</v>
      </c>
      <c r="D46" s="77">
        <v>85</v>
      </c>
      <c r="E46" s="77">
        <v>2025</v>
      </c>
      <c r="F46" s="77">
        <v>10</v>
      </c>
      <c r="G46" s="77">
        <v>1</v>
      </c>
      <c r="H46" s="77">
        <v>89330994687</v>
      </c>
      <c r="I46" s="78" t="s">
        <v>152</v>
      </c>
      <c r="J46" s="77">
        <v>3611</v>
      </c>
      <c r="K46" s="78" t="s">
        <v>132</v>
      </c>
      <c r="L46" s="79">
        <v>45754</v>
      </c>
      <c r="M46" s="77">
        <v>3</v>
      </c>
      <c r="N46" s="80">
        <v>3854.88</v>
      </c>
      <c r="O46" s="80">
        <v>0</v>
      </c>
      <c r="P46" s="80">
        <v>0</v>
      </c>
      <c r="Q46" s="72">
        <f t="shared" si="1"/>
        <v>3854.88</v>
      </c>
    </row>
    <row r="47" spans="1:17" ht="24.95" customHeight="1" x14ac:dyDescent="0.2">
      <c r="A47" s="77" t="str">
        <f t="shared" si="0"/>
        <v>1441|1440011|86|2025|3</v>
      </c>
      <c r="B47" s="77">
        <v>1441</v>
      </c>
      <c r="C47" s="77">
        <v>1440011</v>
      </c>
      <c r="D47" s="77">
        <v>86</v>
      </c>
      <c r="E47" s="77">
        <v>2025</v>
      </c>
      <c r="F47" s="77">
        <v>10</v>
      </c>
      <c r="G47" s="77">
        <v>1</v>
      </c>
      <c r="H47" s="77">
        <v>76809528920</v>
      </c>
      <c r="I47" s="78" t="s">
        <v>153</v>
      </c>
      <c r="J47" s="77">
        <v>3611</v>
      </c>
      <c r="K47" s="78" t="s">
        <v>132</v>
      </c>
      <c r="L47" s="79">
        <v>45754</v>
      </c>
      <c r="M47" s="77">
        <v>3</v>
      </c>
      <c r="N47" s="80">
        <v>1166.21</v>
      </c>
      <c r="O47" s="80">
        <v>0</v>
      </c>
      <c r="P47" s="80">
        <v>0</v>
      </c>
      <c r="Q47" s="72">
        <f t="shared" si="1"/>
        <v>1166.21</v>
      </c>
    </row>
    <row r="48" spans="1:17" ht="24.95" customHeight="1" x14ac:dyDescent="0.2">
      <c r="A48" s="77" t="str">
        <f t="shared" si="0"/>
        <v>1441|1440011|87|2025|3</v>
      </c>
      <c r="B48" s="77">
        <v>1441</v>
      </c>
      <c r="C48" s="77">
        <v>1440011</v>
      </c>
      <c r="D48" s="77">
        <v>87</v>
      </c>
      <c r="E48" s="77">
        <v>2025</v>
      </c>
      <c r="F48" s="77">
        <v>10</v>
      </c>
      <c r="G48" s="77">
        <v>1</v>
      </c>
      <c r="H48" s="77">
        <v>17709692000144</v>
      </c>
      <c r="I48" s="78" t="s">
        <v>154</v>
      </c>
      <c r="J48" s="77">
        <v>3920</v>
      </c>
      <c r="K48" s="78" t="s">
        <v>132</v>
      </c>
      <c r="L48" s="79">
        <v>45754</v>
      </c>
      <c r="M48" s="77">
        <v>3</v>
      </c>
      <c r="N48" s="80">
        <v>29071.77</v>
      </c>
      <c r="O48" s="80">
        <v>0</v>
      </c>
      <c r="P48" s="80">
        <v>0</v>
      </c>
      <c r="Q48" s="72">
        <f t="shared" si="1"/>
        <v>29071.77</v>
      </c>
    </row>
    <row r="49" spans="1:17" ht="24.95" customHeight="1" x14ac:dyDescent="0.2">
      <c r="A49" s="77" t="str">
        <f t="shared" si="0"/>
        <v>1441|1440011|88|2025|3</v>
      </c>
      <c r="B49" s="77">
        <v>1441</v>
      </c>
      <c r="C49" s="77">
        <v>1440011</v>
      </c>
      <c r="D49" s="77">
        <v>88</v>
      </c>
      <c r="E49" s="77">
        <v>2025</v>
      </c>
      <c r="F49" s="77">
        <v>10</v>
      </c>
      <c r="G49" s="77">
        <v>1</v>
      </c>
      <c r="H49" s="77">
        <v>62895958653</v>
      </c>
      <c r="I49" s="78" t="s">
        <v>155</v>
      </c>
      <c r="J49" s="77">
        <v>3611</v>
      </c>
      <c r="K49" s="78" t="s">
        <v>132</v>
      </c>
      <c r="L49" s="79">
        <v>45754</v>
      </c>
      <c r="M49" s="77">
        <v>3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1441|1440011|89|2025|3</v>
      </c>
      <c r="B50" s="77">
        <v>1441</v>
      </c>
      <c r="C50" s="77">
        <v>1440011</v>
      </c>
      <c r="D50" s="77">
        <v>89</v>
      </c>
      <c r="E50" s="77">
        <v>2025</v>
      </c>
      <c r="F50" s="77">
        <v>10</v>
      </c>
      <c r="G50" s="77">
        <v>1</v>
      </c>
      <c r="H50" s="77">
        <v>62897306653</v>
      </c>
      <c r="I50" s="78" t="s">
        <v>156</v>
      </c>
      <c r="J50" s="77">
        <v>3611</v>
      </c>
      <c r="K50" s="78" t="s">
        <v>132</v>
      </c>
      <c r="L50" s="79">
        <v>45754</v>
      </c>
      <c r="M50" s="77">
        <v>3</v>
      </c>
      <c r="N50" s="80">
        <v>1475.22</v>
      </c>
      <c r="O50" s="80">
        <v>0</v>
      </c>
      <c r="P50" s="80">
        <v>0</v>
      </c>
      <c r="Q50" s="72">
        <f t="shared" si="1"/>
        <v>1475.22</v>
      </c>
    </row>
    <row r="51" spans="1:17" ht="24.95" customHeight="1" x14ac:dyDescent="0.2">
      <c r="A51" s="77" t="str">
        <f t="shared" si="0"/>
        <v>1441|1440011|90|2025|3</v>
      </c>
      <c r="B51" s="77">
        <v>1441</v>
      </c>
      <c r="C51" s="77">
        <v>1440011</v>
      </c>
      <c r="D51" s="77">
        <v>90</v>
      </c>
      <c r="E51" s="77">
        <v>2025</v>
      </c>
      <c r="F51" s="77">
        <v>10</v>
      </c>
      <c r="G51" s="77">
        <v>1</v>
      </c>
      <c r="H51" s="77">
        <v>54565707691</v>
      </c>
      <c r="I51" s="78" t="s">
        <v>157</v>
      </c>
      <c r="J51" s="77">
        <v>3611</v>
      </c>
      <c r="K51" s="78" t="s">
        <v>132</v>
      </c>
      <c r="L51" s="79">
        <v>45754</v>
      </c>
      <c r="M51" s="77">
        <v>3</v>
      </c>
      <c r="N51" s="80">
        <v>1475.22</v>
      </c>
      <c r="O51" s="80">
        <v>0</v>
      </c>
      <c r="P51" s="80">
        <v>0</v>
      </c>
      <c r="Q51" s="72">
        <f t="shared" si="1"/>
        <v>1475.22</v>
      </c>
    </row>
    <row r="52" spans="1:17" ht="24.95" customHeight="1" x14ac:dyDescent="0.2">
      <c r="A52" s="77" t="str">
        <f t="shared" si="0"/>
        <v>1441|1440011|91|2025|2</v>
      </c>
      <c r="B52" s="77">
        <v>1441</v>
      </c>
      <c r="C52" s="77">
        <v>1440011</v>
      </c>
      <c r="D52" s="77">
        <v>91</v>
      </c>
      <c r="E52" s="77">
        <v>2025</v>
      </c>
      <c r="F52" s="77">
        <v>10</v>
      </c>
      <c r="G52" s="77">
        <v>1</v>
      </c>
      <c r="H52" s="77">
        <v>21154554000113</v>
      </c>
      <c r="I52" s="78" t="s">
        <v>139</v>
      </c>
      <c r="J52" s="77">
        <v>3920</v>
      </c>
      <c r="K52" s="78" t="s">
        <v>132</v>
      </c>
      <c r="L52" s="79">
        <v>45769</v>
      </c>
      <c r="M52" s="77">
        <v>2</v>
      </c>
      <c r="N52" s="80">
        <v>17074.09</v>
      </c>
      <c r="O52" s="80">
        <v>0</v>
      </c>
      <c r="P52" s="80">
        <v>0</v>
      </c>
      <c r="Q52" s="72">
        <f t="shared" si="1"/>
        <v>17074.09</v>
      </c>
    </row>
    <row r="53" spans="1:17" ht="24.95" customHeight="1" x14ac:dyDescent="0.2">
      <c r="A53" s="77" t="str">
        <f t="shared" si="0"/>
        <v>1441|1440011|92|2025|3</v>
      </c>
      <c r="B53" s="77">
        <v>1441</v>
      </c>
      <c r="C53" s="77">
        <v>1440011</v>
      </c>
      <c r="D53" s="77">
        <v>92</v>
      </c>
      <c r="E53" s="77">
        <v>2025</v>
      </c>
      <c r="F53" s="77">
        <v>10</v>
      </c>
      <c r="G53" s="77">
        <v>1</v>
      </c>
      <c r="H53" s="77">
        <v>24046590653</v>
      </c>
      <c r="I53" s="78" t="s">
        <v>158</v>
      </c>
      <c r="J53" s="77">
        <v>3611</v>
      </c>
      <c r="K53" s="78" t="s">
        <v>132</v>
      </c>
      <c r="L53" s="79">
        <v>45754</v>
      </c>
      <c r="M53" s="77">
        <v>3</v>
      </c>
      <c r="N53" s="80">
        <v>6368.79</v>
      </c>
      <c r="O53" s="80">
        <v>0</v>
      </c>
      <c r="P53" s="80">
        <v>0</v>
      </c>
      <c r="Q53" s="72">
        <f t="shared" si="1"/>
        <v>6368.79</v>
      </c>
    </row>
    <row r="54" spans="1:17" ht="24.95" customHeight="1" x14ac:dyDescent="0.2">
      <c r="A54" s="77" t="str">
        <f t="shared" si="0"/>
        <v>1441|1440011|93|2025|3</v>
      </c>
      <c r="B54" s="77">
        <v>1441</v>
      </c>
      <c r="C54" s="77">
        <v>1440011</v>
      </c>
      <c r="D54" s="77">
        <v>93</v>
      </c>
      <c r="E54" s="77">
        <v>2025</v>
      </c>
      <c r="F54" s="77">
        <v>10</v>
      </c>
      <c r="G54" s="77">
        <v>1</v>
      </c>
      <c r="H54" s="77">
        <v>20808044000150</v>
      </c>
      <c r="I54" s="78" t="s">
        <v>159</v>
      </c>
      <c r="J54" s="77">
        <v>3920</v>
      </c>
      <c r="K54" s="78" t="s">
        <v>132</v>
      </c>
      <c r="L54" s="79">
        <v>45754</v>
      </c>
      <c r="M54" s="77">
        <v>3</v>
      </c>
      <c r="N54" s="80">
        <v>14984.27</v>
      </c>
      <c r="O54" s="80">
        <v>0</v>
      </c>
      <c r="P54" s="80">
        <v>0</v>
      </c>
      <c r="Q54" s="72">
        <f t="shared" si="1"/>
        <v>14984.27</v>
      </c>
    </row>
    <row r="55" spans="1:17" ht="24.95" customHeight="1" x14ac:dyDescent="0.2">
      <c r="A55" s="77" t="str">
        <f t="shared" si="0"/>
        <v>1441|1440011|94|2025|3</v>
      </c>
      <c r="B55" s="77">
        <v>1441</v>
      </c>
      <c r="C55" s="77">
        <v>1440011</v>
      </c>
      <c r="D55" s="77">
        <v>94</v>
      </c>
      <c r="E55" s="77">
        <v>2025</v>
      </c>
      <c r="F55" s="77">
        <v>10</v>
      </c>
      <c r="G55" s="77">
        <v>1</v>
      </c>
      <c r="H55" s="77">
        <v>2589209630</v>
      </c>
      <c r="I55" s="78" t="s">
        <v>160</v>
      </c>
      <c r="J55" s="77">
        <v>3611</v>
      </c>
      <c r="K55" s="78" t="s">
        <v>132</v>
      </c>
      <c r="L55" s="79">
        <v>45751</v>
      </c>
      <c r="M55" s="77">
        <v>3</v>
      </c>
      <c r="N55" s="80">
        <v>3205.7</v>
      </c>
      <c r="O55" s="80">
        <v>0</v>
      </c>
      <c r="P55" s="80">
        <v>0</v>
      </c>
      <c r="Q55" s="72">
        <f t="shared" si="1"/>
        <v>3205.7</v>
      </c>
    </row>
    <row r="56" spans="1:17" ht="24.95" customHeight="1" x14ac:dyDescent="0.2">
      <c r="A56" s="77" t="str">
        <f t="shared" si="0"/>
        <v>1441|1440011|95|2025|3</v>
      </c>
      <c r="B56" s="77">
        <v>1441</v>
      </c>
      <c r="C56" s="77">
        <v>1440011</v>
      </c>
      <c r="D56" s="77">
        <v>95</v>
      </c>
      <c r="E56" s="77">
        <v>2025</v>
      </c>
      <c r="F56" s="77">
        <v>10</v>
      </c>
      <c r="G56" s="77">
        <v>1</v>
      </c>
      <c r="H56" s="77">
        <v>12104191653</v>
      </c>
      <c r="I56" s="78" t="s">
        <v>161</v>
      </c>
      <c r="J56" s="77">
        <v>3611</v>
      </c>
      <c r="K56" s="78" t="s">
        <v>132</v>
      </c>
      <c r="L56" s="79">
        <v>45754</v>
      </c>
      <c r="M56" s="77">
        <v>3</v>
      </c>
      <c r="N56" s="80">
        <v>12654.84</v>
      </c>
      <c r="O56" s="80">
        <v>0</v>
      </c>
      <c r="P56" s="80">
        <v>0</v>
      </c>
      <c r="Q56" s="72">
        <f t="shared" si="1"/>
        <v>12654.84</v>
      </c>
    </row>
    <row r="57" spans="1:17" ht="24.95" customHeight="1" x14ac:dyDescent="0.2">
      <c r="A57" s="77" t="str">
        <f t="shared" si="0"/>
        <v>1441|1440011|96|2025|3</v>
      </c>
      <c r="B57" s="77">
        <v>1441</v>
      </c>
      <c r="C57" s="77">
        <v>1440011</v>
      </c>
      <c r="D57" s="77">
        <v>96</v>
      </c>
      <c r="E57" s="77">
        <v>2025</v>
      </c>
      <c r="F57" s="77">
        <v>10</v>
      </c>
      <c r="G57" s="77">
        <v>1</v>
      </c>
      <c r="H57" s="77">
        <v>4450881680</v>
      </c>
      <c r="I57" s="78" t="s">
        <v>162</v>
      </c>
      <c r="J57" s="77">
        <v>3611</v>
      </c>
      <c r="K57" s="78" t="s">
        <v>132</v>
      </c>
      <c r="L57" s="79">
        <v>45751</v>
      </c>
      <c r="M57" s="77">
        <v>3</v>
      </c>
      <c r="N57" s="80">
        <v>7300</v>
      </c>
      <c r="O57" s="80">
        <v>0</v>
      </c>
      <c r="P57" s="80">
        <v>0</v>
      </c>
      <c r="Q57" s="72">
        <f t="shared" si="1"/>
        <v>7300</v>
      </c>
    </row>
    <row r="58" spans="1:17" ht="24.95" customHeight="1" x14ac:dyDescent="0.2">
      <c r="A58" s="77" t="str">
        <f t="shared" si="0"/>
        <v>1441|1440011|97|2025|3</v>
      </c>
      <c r="B58" s="77">
        <v>1441</v>
      </c>
      <c r="C58" s="77">
        <v>1440011</v>
      </c>
      <c r="D58" s="77">
        <v>97</v>
      </c>
      <c r="E58" s="77">
        <v>2025</v>
      </c>
      <c r="F58" s="77">
        <v>10</v>
      </c>
      <c r="G58" s="77">
        <v>1</v>
      </c>
      <c r="H58" s="77">
        <v>4858733629</v>
      </c>
      <c r="I58" s="78" t="s">
        <v>163</v>
      </c>
      <c r="J58" s="77">
        <v>3611</v>
      </c>
      <c r="K58" s="78" t="s">
        <v>132</v>
      </c>
      <c r="L58" s="79">
        <v>45751</v>
      </c>
      <c r="M58" s="77">
        <v>3</v>
      </c>
      <c r="N58" s="80">
        <v>2080.42</v>
      </c>
      <c r="O58" s="80">
        <v>0</v>
      </c>
      <c r="P58" s="80">
        <v>0</v>
      </c>
      <c r="Q58" s="72">
        <f t="shared" si="1"/>
        <v>2080.42</v>
      </c>
    </row>
    <row r="59" spans="1:17" ht="24.95" customHeight="1" x14ac:dyDescent="0.2">
      <c r="A59" s="77" t="str">
        <f t="shared" si="0"/>
        <v>1441|1440011|98|2025|3</v>
      </c>
      <c r="B59" s="77">
        <v>1441</v>
      </c>
      <c r="C59" s="77">
        <v>1440011</v>
      </c>
      <c r="D59" s="77">
        <v>98</v>
      </c>
      <c r="E59" s="77">
        <v>2025</v>
      </c>
      <c r="F59" s="77">
        <v>10</v>
      </c>
      <c r="G59" s="77">
        <v>1</v>
      </c>
      <c r="H59" s="77">
        <v>58352910604</v>
      </c>
      <c r="I59" s="78" t="s">
        <v>164</v>
      </c>
      <c r="J59" s="77">
        <v>3611</v>
      </c>
      <c r="K59" s="78" t="s">
        <v>132</v>
      </c>
      <c r="L59" s="79">
        <v>45754</v>
      </c>
      <c r="M59" s="77">
        <v>3</v>
      </c>
      <c r="N59" s="80">
        <v>6642.37</v>
      </c>
      <c r="O59" s="80">
        <v>0</v>
      </c>
      <c r="P59" s="80">
        <v>0</v>
      </c>
      <c r="Q59" s="72">
        <f t="shared" si="1"/>
        <v>6642.37</v>
      </c>
    </row>
    <row r="60" spans="1:17" ht="24.95" customHeight="1" x14ac:dyDescent="0.2">
      <c r="A60" s="77" t="str">
        <f t="shared" si="0"/>
        <v>1441|1440011|99|2025|3</v>
      </c>
      <c r="B60" s="77">
        <v>1441</v>
      </c>
      <c r="C60" s="77">
        <v>1440011</v>
      </c>
      <c r="D60" s="77">
        <v>99</v>
      </c>
      <c r="E60" s="77">
        <v>2025</v>
      </c>
      <c r="F60" s="77">
        <v>10</v>
      </c>
      <c r="G60" s="77">
        <v>1</v>
      </c>
      <c r="H60" s="77">
        <v>1980768000131</v>
      </c>
      <c r="I60" s="78" t="s">
        <v>165</v>
      </c>
      <c r="J60" s="77">
        <v>3920</v>
      </c>
      <c r="K60" s="78" t="s">
        <v>132</v>
      </c>
      <c r="L60" s="79">
        <v>45754</v>
      </c>
      <c r="M60" s="77">
        <v>3</v>
      </c>
      <c r="N60" s="80">
        <v>8859.34</v>
      </c>
      <c r="O60" s="80">
        <v>0</v>
      </c>
      <c r="P60" s="80">
        <v>0</v>
      </c>
      <c r="Q60" s="72">
        <f t="shared" si="1"/>
        <v>8859.34</v>
      </c>
    </row>
    <row r="61" spans="1:17" ht="24.95" customHeight="1" x14ac:dyDescent="0.2">
      <c r="A61" s="77" t="str">
        <f t="shared" si="0"/>
        <v>1441|1440011|100|2025|3</v>
      </c>
      <c r="B61" s="77">
        <v>1441</v>
      </c>
      <c r="C61" s="77">
        <v>1440011</v>
      </c>
      <c r="D61" s="77">
        <v>100</v>
      </c>
      <c r="E61" s="77">
        <v>2025</v>
      </c>
      <c r="F61" s="77">
        <v>10</v>
      </c>
      <c r="G61" s="77">
        <v>1</v>
      </c>
      <c r="H61" s="77">
        <v>96572523691</v>
      </c>
      <c r="I61" s="78" t="s">
        <v>166</v>
      </c>
      <c r="J61" s="77">
        <v>3611</v>
      </c>
      <c r="K61" s="78" t="s">
        <v>132</v>
      </c>
      <c r="L61" s="79">
        <v>45754</v>
      </c>
      <c r="M61" s="77">
        <v>3</v>
      </c>
      <c r="N61" s="80">
        <v>9223.33</v>
      </c>
      <c r="O61" s="80">
        <v>0</v>
      </c>
      <c r="P61" s="80">
        <v>0</v>
      </c>
      <c r="Q61" s="72">
        <f t="shared" si="1"/>
        <v>9223.33</v>
      </c>
    </row>
    <row r="62" spans="1:17" ht="24.95" customHeight="1" x14ac:dyDescent="0.2">
      <c r="A62" s="77" t="str">
        <f t="shared" ref="A62:A116" si="2">B62&amp;"|"&amp;C62&amp;"|"&amp;D62&amp;"|"&amp;E62&amp;"|"&amp;M62</f>
        <v>1441|1440011|101|2025|3</v>
      </c>
      <c r="B62" s="77">
        <v>1441</v>
      </c>
      <c r="C62" s="77">
        <v>1440011</v>
      </c>
      <c r="D62" s="77">
        <v>101</v>
      </c>
      <c r="E62" s="77">
        <v>2025</v>
      </c>
      <c r="F62" s="77">
        <v>10</v>
      </c>
      <c r="G62" s="77">
        <v>1</v>
      </c>
      <c r="H62" s="77">
        <v>16618025672</v>
      </c>
      <c r="I62" s="78" t="s">
        <v>167</v>
      </c>
      <c r="J62" s="77">
        <v>3611</v>
      </c>
      <c r="K62" s="78" t="s">
        <v>132</v>
      </c>
      <c r="L62" s="79">
        <v>45754</v>
      </c>
      <c r="M62" s="77">
        <v>3</v>
      </c>
      <c r="N62" s="80">
        <v>3518.27</v>
      </c>
      <c r="O62" s="80">
        <v>0</v>
      </c>
      <c r="P62" s="80">
        <v>0</v>
      </c>
      <c r="Q62" s="72">
        <f t="shared" si="1"/>
        <v>3518.27</v>
      </c>
    </row>
    <row r="63" spans="1:17" ht="24.95" customHeight="1" x14ac:dyDescent="0.2">
      <c r="A63" s="77" t="str">
        <f t="shared" si="2"/>
        <v>1441|1440011|102|2025|3</v>
      </c>
      <c r="B63" s="77">
        <v>1441</v>
      </c>
      <c r="C63" s="77">
        <v>1440011</v>
      </c>
      <c r="D63" s="77">
        <v>102</v>
      </c>
      <c r="E63" s="77">
        <v>2025</v>
      </c>
      <c r="F63" s="77">
        <v>10</v>
      </c>
      <c r="G63" s="77">
        <v>1</v>
      </c>
      <c r="H63" s="77">
        <v>56445180604</v>
      </c>
      <c r="I63" s="78" t="s">
        <v>168</v>
      </c>
      <c r="J63" s="77">
        <v>3611</v>
      </c>
      <c r="K63" s="78" t="s">
        <v>132</v>
      </c>
      <c r="L63" s="79">
        <v>45754</v>
      </c>
      <c r="M63" s="77">
        <v>3</v>
      </c>
      <c r="N63" s="80">
        <v>3193.84</v>
      </c>
      <c r="O63" s="80">
        <v>0</v>
      </c>
      <c r="P63" s="80">
        <v>0</v>
      </c>
      <c r="Q63" s="72">
        <f t="shared" ref="Q63:Q117" si="3">N63-O63-P63</f>
        <v>3193.84</v>
      </c>
    </row>
    <row r="64" spans="1:17" ht="24.95" customHeight="1" x14ac:dyDescent="0.2">
      <c r="A64" s="77" t="str">
        <f t="shared" si="2"/>
        <v>1441|1440011|103|2025|3</v>
      </c>
      <c r="B64" s="77">
        <v>1441</v>
      </c>
      <c r="C64" s="77">
        <v>1440011</v>
      </c>
      <c r="D64" s="77">
        <v>103</v>
      </c>
      <c r="E64" s="77">
        <v>2025</v>
      </c>
      <c r="F64" s="77">
        <v>10</v>
      </c>
      <c r="G64" s="77">
        <v>1</v>
      </c>
      <c r="H64" s="77">
        <v>31355960606</v>
      </c>
      <c r="I64" s="78" t="s">
        <v>169</v>
      </c>
      <c r="J64" s="77">
        <v>3611</v>
      </c>
      <c r="K64" s="78" t="s">
        <v>132</v>
      </c>
      <c r="L64" s="79">
        <v>45751</v>
      </c>
      <c r="M64" s="77">
        <v>3</v>
      </c>
      <c r="N64" s="80">
        <v>3560</v>
      </c>
      <c r="O64" s="80">
        <v>0</v>
      </c>
      <c r="P64" s="80">
        <v>0</v>
      </c>
      <c r="Q64" s="72">
        <f t="shared" si="3"/>
        <v>3560</v>
      </c>
    </row>
    <row r="65" spans="1:17" ht="24.95" customHeight="1" x14ac:dyDescent="0.2">
      <c r="A65" s="77" t="str">
        <f t="shared" si="2"/>
        <v>1441|1440011|104|2025|4</v>
      </c>
      <c r="B65" s="77">
        <v>1441</v>
      </c>
      <c r="C65" s="77">
        <v>1440011</v>
      </c>
      <c r="D65" s="77">
        <v>104</v>
      </c>
      <c r="E65" s="77">
        <v>2025</v>
      </c>
      <c r="F65" s="77">
        <v>10</v>
      </c>
      <c r="G65" s="77">
        <v>1</v>
      </c>
      <c r="H65" s="77">
        <v>6355953620</v>
      </c>
      <c r="I65" s="78" t="s">
        <v>170</v>
      </c>
      <c r="J65" s="77">
        <v>3611</v>
      </c>
      <c r="K65" s="78" t="s">
        <v>132</v>
      </c>
      <c r="L65" s="79">
        <v>45751</v>
      </c>
      <c r="M65" s="77">
        <v>4</v>
      </c>
      <c r="N65" s="80">
        <v>4018.51</v>
      </c>
      <c r="O65" s="80">
        <v>0</v>
      </c>
      <c r="P65" s="80">
        <v>0</v>
      </c>
      <c r="Q65" s="72">
        <f t="shared" si="3"/>
        <v>4018.51</v>
      </c>
    </row>
    <row r="66" spans="1:17" ht="24.95" customHeight="1" x14ac:dyDescent="0.2">
      <c r="A66" s="77" t="str">
        <f t="shared" si="2"/>
        <v>1441|1440011|105|2025|3</v>
      </c>
      <c r="B66" s="77">
        <v>1441</v>
      </c>
      <c r="C66" s="77">
        <v>1440011</v>
      </c>
      <c r="D66" s="77">
        <v>105</v>
      </c>
      <c r="E66" s="77">
        <v>2025</v>
      </c>
      <c r="F66" s="77">
        <v>10</v>
      </c>
      <c r="G66" s="77">
        <v>1</v>
      </c>
      <c r="H66" s="77">
        <v>91352053691</v>
      </c>
      <c r="I66" s="78" t="s">
        <v>171</v>
      </c>
      <c r="J66" s="77">
        <v>3611</v>
      </c>
      <c r="K66" s="78" t="s">
        <v>132</v>
      </c>
      <c r="L66" s="79">
        <v>45751</v>
      </c>
      <c r="M66" s="77">
        <v>3</v>
      </c>
      <c r="N66" s="80">
        <v>4786.6400000000003</v>
      </c>
      <c r="O66" s="80">
        <v>0</v>
      </c>
      <c r="P66" s="80">
        <v>0</v>
      </c>
      <c r="Q66" s="72">
        <f t="shared" si="3"/>
        <v>4786.6400000000003</v>
      </c>
    </row>
    <row r="67" spans="1:17" ht="24.95" customHeight="1" x14ac:dyDescent="0.2">
      <c r="A67" s="77" t="str">
        <f t="shared" si="2"/>
        <v>1441|1440011|106|2025|3</v>
      </c>
      <c r="B67" s="77">
        <v>1441</v>
      </c>
      <c r="C67" s="77">
        <v>1440011</v>
      </c>
      <c r="D67" s="77">
        <v>106</v>
      </c>
      <c r="E67" s="77">
        <v>2025</v>
      </c>
      <c r="F67" s="77">
        <v>10</v>
      </c>
      <c r="G67" s="77">
        <v>1</v>
      </c>
      <c r="H67" s="77">
        <v>69750416104</v>
      </c>
      <c r="I67" s="78" t="s">
        <v>172</v>
      </c>
      <c r="J67" s="77">
        <v>3611</v>
      </c>
      <c r="K67" s="78" t="s">
        <v>132</v>
      </c>
      <c r="L67" s="79">
        <v>45751</v>
      </c>
      <c r="M67" s="77">
        <v>3</v>
      </c>
      <c r="N67" s="80">
        <v>1298.9000000000001</v>
      </c>
      <c r="O67" s="80">
        <v>0</v>
      </c>
      <c r="P67" s="80">
        <v>0</v>
      </c>
      <c r="Q67" s="72">
        <f t="shared" si="3"/>
        <v>1298.9000000000001</v>
      </c>
    </row>
    <row r="68" spans="1:17" ht="24.95" customHeight="1" x14ac:dyDescent="0.2">
      <c r="A68" s="77" t="str">
        <f t="shared" si="2"/>
        <v>1441|1440011|107|2025|3</v>
      </c>
      <c r="B68" s="77">
        <v>1441</v>
      </c>
      <c r="C68" s="77">
        <v>1440011</v>
      </c>
      <c r="D68" s="77">
        <v>107</v>
      </c>
      <c r="E68" s="77">
        <v>2025</v>
      </c>
      <c r="F68" s="77">
        <v>10</v>
      </c>
      <c r="G68" s="77">
        <v>1</v>
      </c>
      <c r="H68" s="77">
        <v>5985417646</v>
      </c>
      <c r="I68" s="78" t="s">
        <v>173</v>
      </c>
      <c r="J68" s="77">
        <v>3611</v>
      </c>
      <c r="K68" s="78" t="s">
        <v>132</v>
      </c>
      <c r="L68" s="79">
        <v>45754</v>
      </c>
      <c r="M68" s="77">
        <v>3</v>
      </c>
      <c r="N68" s="80">
        <v>2572.04</v>
      </c>
      <c r="O68" s="80">
        <v>0</v>
      </c>
      <c r="P68" s="80">
        <v>0</v>
      </c>
      <c r="Q68" s="72">
        <f t="shared" si="3"/>
        <v>2572.04</v>
      </c>
    </row>
    <row r="69" spans="1:17" ht="24.95" customHeight="1" x14ac:dyDescent="0.2">
      <c r="A69" s="77" t="str">
        <f t="shared" si="2"/>
        <v>1441|1440011|108|2025|3</v>
      </c>
      <c r="B69" s="77">
        <v>1441</v>
      </c>
      <c r="C69" s="77">
        <v>1440011</v>
      </c>
      <c r="D69" s="77">
        <v>108</v>
      </c>
      <c r="E69" s="77">
        <v>2025</v>
      </c>
      <c r="F69" s="77">
        <v>10</v>
      </c>
      <c r="G69" s="77">
        <v>1</v>
      </c>
      <c r="H69" s="77">
        <v>20660570610</v>
      </c>
      <c r="I69" s="78" t="s">
        <v>174</v>
      </c>
      <c r="J69" s="77">
        <v>3611</v>
      </c>
      <c r="K69" s="78" t="s">
        <v>132</v>
      </c>
      <c r="L69" s="79">
        <v>45754</v>
      </c>
      <c r="M69" s="77">
        <v>3</v>
      </c>
      <c r="N69" s="80">
        <v>13040.43</v>
      </c>
      <c r="O69" s="80">
        <v>0</v>
      </c>
      <c r="P69" s="80">
        <v>0</v>
      </c>
      <c r="Q69" s="72">
        <f t="shared" si="3"/>
        <v>13040.43</v>
      </c>
    </row>
    <row r="70" spans="1:17" ht="24.95" customHeight="1" x14ac:dyDescent="0.2">
      <c r="A70" s="77" t="str">
        <f t="shared" si="2"/>
        <v>1441|1440011|109|2025|3</v>
      </c>
      <c r="B70" s="77">
        <v>1441</v>
      </c>
      <c r="C70" s="77">
        <v>1440011</v>
      </c>
      <c r="D70" s="77">
        <v>109</v>
      </c>
      <c r="E70" s="77">
        <v>2025</v>
      </c>
      <c r="F70" s="77">
        <v>10</v>
      </c>
      <c r="G70" s="77">
        <v>1</v>
      </c>
      <c r="H70" s="77">
        <v>73060178615</v>
      </c>
      <c r="I70" s="78" t="s">
        <v>175</v>
      </c>
      <c r="J70" s="77">
        <v>3611</v>
      </c>
      <c r="K70" s="78" t="s">
        <v>132</v>
      </c>
      <c r="L70" s="79">
        <v>45754</v>
      </c>
      <c r="M70" s="77">
        <v>3</v>
      </c>
      <c r="N70" s="80">
        <v>3561.57</v>
      </c>
      <c r="O70" s="80">
        <v>0</v>
      </c>
      <c r="P70" s="80">
        <v>0</v>
      </c>
      <c r="Q70" s="72">
        <f t="shared" si="3"/>
        <v>3561.57</v>
      </c>
    </row>
    <row r="71" spans="1:17" ht="24.95" customHeight="1" x14ac:dyDescent="0.2">
      <c r="A71" s="77" t="str">
        <f t="shared" si="2"/>
        <v>1441|1440011|110|2025|3</v>
      </c>
      <c r="B71" s="77">
        <v>1441</v>
      </c>
      <c r="C71" s="77">
        <v>1440011</v>
      </c>
      <c r="D71" s="77">
        <v>110</v>
      </c>
      <c r="E71" s="77">
        <v>2025</v>
      </c>
      <c r="F71" s="77">
        <v>10</v>
      </c>
      <c r="G71" s="77">
        <v>1</v>
      </c>
      <c r="H71" s="77">
        <v>37578588672</v>
      </c>
      <c r="I71" s="78" t="s">
        <v>176</v>
      </c>
      <c r="J71" s="77">
        <v>3611</v>
      </c>
      <c r="K71" s="78" t="s">
        <v>132</v>
      </c>
      <c r="L71" s="79">
        <v>45754</v>
      </c>
      <c r="M71" s="77">
        <v>3</v>
      </c>
      <c r="N71" s="80">
        <v>1780.23</v>
      </c>
      <c r="O71" s="80">
        <v>0</v>
      </c>
      <c r="P71" s="80">
        <v>0</v>
      </c>
      <c r="Q71" s="72">
        <f t="shared" si="3"/>
        <v>1780.23</v>
      </c>
    </row>
    <row r="72" spans="1:17" ht="24.95" customHeight="1" x14ac:dyDescent="0.2">
      <c r="A72" s="77" t="str">
        <f t="shared" si="2"/>
        <v>1441|1440011|111|2025|3</v>
      </c>
      <c r="B72" s="77">
        <v>1441</v>
      </c>
      <c r="C72" s="77">
        <v>1440011</v>
      </c>
      <c r="D72" s="77">
        <v>111</v>
      </c>
      <c r="E72" s="77">
        <v>2025</v>
      </c>
      <c r="F72" s="77">
        <v>10</v>
      </c>
      <c r="G72" s="77">
        <v>1</v>
      </c>
      <c r="H72" s="77">
        <v>83228365620</v>
      </c>
      <c r="I72" s="78" t="s">
        <v>177</v>
      </c>
      <c r="J72" s="77">
        <v>3611</v>
      </c>
      <c r="K72" s="78" t="s">
        <v>132</v>
      </c>
      <c r="L72" s="79">
        <v>45754</v>
      </c>
      <c r="M72" s="77">
        <v>3</v>
      </c>
      <c r="N72" s="80">
        <v>3633.97</v>
      </c>
      <c r="O72" s="80">
        <v>0</v>
      </c>
      <c r="P72" s="80">
        <v>0</v>
      </c>
      <c r="Q72" s="72">
        <f t="shared" si="3"/>
        <v>3633.97</v>
      </c>
    </row>
    <row r="73" spans="1:17" ht="24.95" customHeight="1" x14ac:dyDescent="0.2">
      <c r="A73" s="77" t="str">
        <f t="shared" si="2"/>
        <v>1441|1440011|112|2025|3</v>
      </c>
      <c r="B73" s="77">
        <v>1441</v>
      </c>
      <c r="C73" s="77">
        <v>1440011</v>
      </c>
      <c r="D73" s="77">
        <v>112</v>
      </c>
      <c r="E73" s="77">
        <v>2025</v>
      </c>
      <c r="F73" s="77">
        <v>10</v>
      </c>
      <c r="G73" s="77">
        <v>1</v>
      </c>
      <c r="H73" s="77">
        <v>83507191687</v>
      </c>
      <c r="I73" s="78" t="s">
        <v>178</v>
      </c>
      <c r="J73" s="77">
        <v>3611</v>
      </c>
      <c r="K73" s="78" t="s">
        <v>132</v>
      </c>
      <c r="L73" s="79">
        <v>45754</v>
      </c>
      <c r="M73" s="77">
        <v>3</v>
      </c>
      <c r="N73" s="80">
        <v>3633.97</v>
      </c>
      <c r="O73" s="80">
        <v>0</v>
      </c>
      <c r="P73" s="80">
        <v>0</v>
      </c>
      <c r="Q73" s="72">
        <f t="shared" si="3"/>
        <v>3633.97</v>
      </c>
    </row>
    <row r="74" spans="1:17" ht="24.95" customHeight="1" x14ac:dyDescent="0.2">
      <c r="A74" s="77" t="str">
        <f t="shared" si="2"/>
        <v>1441|1440011|113|2025|3</v>
      </c>
      <c r="B74" s="77">
        <v>1441</v>
      </c>
      <c r="C74" s="77">
        <v>1440011</v>
      </c>
      <c r="D74" s="77">
        <v>113</v>
      </c>
      <c r="E74" s="77">
        <v>2025</v>
      </c>
      <c r="F74" s="77">
        <v>10</v>
      </c>
      <c r="G74" s="77">
        <v>1</v>
      </c>
      <c r="H74" s="77">
        <v>11713521660</v>
      </c>
      <c r="I74" s="78" t="s">
        <v>179</v>
      </c>
      <c r="J74" s="77">
        <v>3611</v>
      </c>
      <c r="K74" s="78" t="s">
        <v>132</v>
      </c>
      <c r="L74" s="79">
        <v>45754</v>
      </c>
      <c r="M74" s="77">
        <v>3</v>
      </c>
      <c r="N74" s="80">
        <v>2718.97</v>
      </c>
      <c r="O74" s="80">
        <v>0</v>
      </c>
      <c r="P74" s="80">
        <v>0</v>
      </c>
      <c r="Q74" s="72">
        <f t="shared" si="3"/>
        <v>2718.97</v>
      </c>
    </row>
    <row r="75" spans="1:17" ht="24.95" customHeight="1" x14ac:dyDescent="0.2">
      <c r="A75" s="77" t="str">
        <f t="shared" si="2"/>
        <v>1441|1440011|114|2025|3</v>
      </c>
      <c r="B75" s="77">
        <v>1441</v>
      </c>
      <c r="C75" s="77">
        <v>1440011</v>
      </c>
      <c r="D75" s="77">
        <v>114</v>
      </c>
      <c r="E75" s="77">
        <v>2025</v>
      </c>
      <c r="F75" s="77">
        <v>10</v>
      </c>
      <c r="G75" s="77">
        <v>1</v>
      </c>
      <c r="H75" s="77">
        <v>84939974634</v>
      </c>
      <c r="I75" s="78" t="s">
        <v>180</v>
      </c>
      <c r="J75" s="77">
        <v>3611</v>
      </c>
      <c r="K75" s="78" t="s">
        <v>132</v>
      </c>
      <c r="L75" s="79">
        <v>45754</v>
      </c>
      <c r="M75" s="77">
        <v>3</v>
      </c>
      <c r="N75" s="80">
        <v>5000</v>
      </c>
      <c r="O75" s="80">
        <v>0</v>
      </c>
      <c r="P75" s="80">
        <v>0</v>
      </c>
      <c r="Q75" s="72">
        <f t="shared" si="3"/>
        <v>5000</v>
      </c>
    </row>
    <row r="76" spans="1:17" ht="24.95" customHeight="1" x14ac:dyDescent="0.2">
      <c r="A76" s="77" t="str">
        <f t="shared" si="2"/>
        <v>1441|1440011|115|2025|3</v>
      </c>
      <c r="B76" s="77">
        <v>1441</v>
      </c>
      <c r="C76" s="77">
        <v>1440011</v>
      </c>
      <c r="D76" s="77">
        <v>115</v>
      </c>
      <c r="E76" s="77">
        <v>2025</v>
      </c>
      <c r="F76" s="77">
        <v>10</v>
      </c>
      <c r="G76" s="77">
        <v>1</v>
      </c>
      <c r="H76" s="77">
        <v>24891606649</v>
      </c>
      <c r="I76" s="78" t="s">
        <v>181</v>
      </c>
      <c r="J76" s="77">
        <v>3611</v>
      </c>
      <c r="K76" s="78" t="s">
        <v>132</v>
      </c>
      <c r="L76" s="79">
        <v>45754</v>
      </c>
      <c r="M76" s="77">
        <v>3</v>
      </c>
      <c r="N76" s="80">
        <v>5000</v>
      </c>
      <c r="O76" s="80">
        <v>0</v>
      </c>
      <c r="P76" s="80">
        <v>0</v>
      </c>
      <c r="Q76" s="72">
        <f t="shared" si="3"/>
        <v>5000</v>
      </c>
    </row>
    <row r="77" spans="1:17" ht="24.95" customHeight="1" x14ac:dyDescent="0.2">
      <c r="A77" s="77" t="str">
        <f t="shared" si="2"/>
        <v>1441|1440011|116|2025|3</v>
      </c>
      <c r="B77" s="77">
        <v>1441</v>
      </c>
      <c r="C77" s="77">
        <v>1440011</v>
      </c>
      <c r="D77" s="77">
        <v>116</v>
      </c>
      <c r="E77" s="77">
        <v>2025</v>
      </c>
      <c r="F77" s="77">
        <v>10</v>
      </c>
      <c r="G77" s="77">
        <v>1</v>
      </c>
      <c r="H77" s="77">
        <v>21374872687</v>
      </c>
      <c r="I77" s="78" t="s">
        <v>182</v>
      </c>
      <c r="J77" s="77">
        <v>3611</v>
      </c>
      <c r="K77" s="78" t="s">
        <v>132</v>
      </c>
      <c r="L77" s="79">
        <v>45754</v>
      </c>
      <c r="M77" s="77">
        <v>3</v>
      </c>
      <c r="N77" s="80">
        <v>7723.94</v>
      </c>
      <c r="O77" s="80">
        <v>0</v>
      </c>
      <c r="P77" s="80">
        <v>0</v>
      </c>
      <c r="Q77" s="72">
        <f t="shared" si="3"/>
        <v>7723.94</v>
      </c>
    </row>
    <row r="78" spans="1:17" ht="24.95" customHeight="1" x14ac:dyDescent="0.2">
      <c r="A78" s="77" t="str">
        <f t="shared" si="2"/>
        <v>1441|1440011|117|2025|3</v>
      </c>
      <c r="B78" s="77">
        <v>1441</v>
      </c>
      <c r="C78" s="77">
        <v>1440011</v>
      </c>
      <c r="D78" s="77">
        <v>117</v>
      </c>
      <c r="E78" s="77">
        <v>2025</v>
      </c>
      <c r="F78" s="77">
        <v>10</v>
      </c>
      <c r="G78" s="77">
        <v>1</v>
      </c>
      <c r="H78" s="77">
        <v>64487796000131</v>
      </c>
      <c r="I78" s="78" t="s">
        <v>183</v>
      </c>
      <c r="J78" s="77">
        <v>3920</v>
      </c>
      <c r="K78" s="78" t="s">
        <v>132</v>
      </c>
      <c r="L78" s="79">
        <v>45754</v>
      </c>
      <c r="M78" s="77">
        <v>3</v>
      </c>
      <c r="N78" s="80">
        <v>8931.7099999999991</v>
      </c>
      <c r="O78" s="80">
        <v>0</v>
      </c>
      <c r="P78" s="80">
        <v>0</v>
      </c>
      <c r="Q78" s="72">
        <f t="shared" si="3"/>
        <v>8931.7099999999991</v>
      </c>
    </row>
    <row r="79" spans="1:17" ht="24.95" customHeight="1" x14ac:dyDescent="0.2">
      <c r="A79" s="77" t="str">
        <f t="shared" si="2"/>
        <v>1441|1440011|118|2025|3</v>
      </c>
      <c r="B79" s="77">
        <v>1441</v>
      </c>
      <c r="C79" s="77">
        <v>1440011</v>
      </c>
      <c r="D79" s="77">
        <v>118</v>
      </c>
      <c r="E79" s="77">
        <v>2025</v>
      </c>
      <c r="F79" s="77">
        <v>10</v>
      </c>
      <c r="G79" s="77">
        <v>1</v>
      </c>
      <c r="H79" s="77">
        <v>82839425653</v>
      </c>
      <c r="I79" s="78" t="s">
        <v>184</v>
      </c>
      <c r="J79" s="77">
        <v>3611</v>
      </c>
      <c r="K79" s="78" t="s">
        <v>132</v>
      </c>
      <c r="L79" s="79">
        <v>45754</v>
      </c>
      <c r="M79" s="77">
        <v>3</v>
      </c>
      <c r="N79" s="80">
        <v>12000</v>
      </c>
      <c r="O79" s="80">
        <v>0</v>
      </c>
      <c r="P79" s="80">
        <v>0</v>
      </c>
      <c r="Q79" s="72">
        <f t="shared" si="3"/>
        <v>12000</v>
      </c>
    </row>
    <row r="80" spans="1:17" ht="24.95" customHeight="1" x14ac:dyDescent="0.2">
      <c r="A80" s="77" t="str">
        <f t="shared" si="2"/>
        <v>1441|1440011|119|2025|3</v>
      </c>
      <c r="B80" s="77">
        <v>1441</v>
      </c>
      <c r="C80" s="77">
        <v>1440011</v>
      </c>
      <c r="D80" s="77">
        <v>119</v>
      </c>
      <c r="E80" s="77">
        <v>2025</v>
      </c>
      <c r="F80" s="77">
        <v>10</v>
      </c>
      <c r="G80" s="77">
        <v>1</v>
      </c>
      <c r="H80" s="77">
        <v>4928579895</v>
      </c>
      <c r="I80" s="78" t="s">
        <v>185</v>
      </c>
      <c r="J80" s="77">
        <v>3611</v>
      </c>
      <c r="K80" s="78" t="s">
        <v>132</v>
      </c>
      <c r="L80" s="79">
        <v>45754</v>
      </c>
      <c r="M80" s="77">
        <v>3</v>
      </c>
      <c r="N80" s="80">
        <v>7274.79</v>
      </c>
      <c r="O80" s="80">
        <v>0</v>
      </c>
      <c r="P80" s="80">
        <v>0</v>
      </c>
      <c r="Q80" s="72">
        <f t="shared" si="3"/>
        <v>7274.79</v>
      </c>
    </row>
    <row r="81" spans="1:17" ht="24.95" customHeight="1" x14ac:dyDescent="0.2">
      <c r="A81" s="77" t="str">
        <f t="shared" si="2"/>
        <v>1441|1440011|120|2025|3</v>
      </c>
      <c r="B81" s="77">
        <v>1441</v>
      </c>
      <c r="C81" s="77">
        <v>1440011</v>
      </c>
      <c r="D81" s="77">
        <v>120</v>
      </c>
      <c r="E81" s="77">
        <v>2025</v>
      </c>
      <c r="F81" s="77">
        <v>10</v>
      </c>
      <c r="G81" s="77">
        <v>1</v>
      </c>
      <c r="H81" s="77">
        <v>24596892687</v>
      </c>
      <c r="I81" s="78" t="s">
        <v>186</v>
      </c>
      <c r="J81" s="77">
        <v>3611</v>
      </c>
      <c r="K81" s="78" t="s">
        <v>132</v>
      </c>
      <c r="L81" s="79">
        <v>45754</v>
      </c>
      <c r="M81" s="77">
        <v>3</v>
      </c>
      <c r="N81" s="80">
        <v>3622.87</v>
      </c>
      <c r="O81" s="80">
        <v>0</v>
      </c>
      <c r="P81" s="80">
        <v>0</v>
      </c>
      <c r="Q81" s="72">
        <f t="shared" si="3"/>
        <v>3622.87</v>
      </c>
    </row>
    <row r="82" spans="1:17" ht="24.95" customHeight="1" x14ac:dyDescent="0.2">
      <c r="A82" s="77" t="str">
        <f t="shared" si="2"/>
        <v>1441|1440011|121|2025|3</v>
      </c>
      <c r="B82" s="77">
        <v>1441</v>
      </c>
      <c r="C82" s="77">
        <v>1440011</v>
      </c>
      <c r="D82" s="77">
        <v>121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129</v>
      </c>
      <c r="J82" s="77">
        <v>3921</v>
      </c>
      <c r="K82" s="78" t="s">
        <v>130</v>
      </c>
      <c r="L82" s="79">
        <v>45755</v>
      </c>
      <c r="M82" s="77">
        <v>3</v>
      </c>
      <c r="N82" s="80">
        <v>11005.5</v>
      </c>
      <c r="O82" s="83">
        <v>550.28</v>
      </c>
      <c r="P82" s="80">
        <v>0</v>
      </c>
      <c r="Q82" s="72">
        <f t="shared" si="3"/>
        <v>10455.219999999999</v>
      </c>
    </row>
    <row r="83" spans="1:17" ht="24.95" customHeight="1" x14ac:dyDescent="0.2">
      <c r="A83" s="77" t="str">
        <f t="shared" si="2"/>
        <v>1441|1440011|122|2025|3</v>
      </c>
      <c r="B83" s="77">
        <v>1441</v>
      </c>
      <c r="C83" s="77">
        <v>1440011</v>
      </c>
      <c r="D83" s="77">
        <v>122</v>
      </c>
      <c r="E83" s="77">
        <v>2025</v>
      </c>
      <c r="F83" s="77">
        <v>10</v>
      </c>
      <c r="G83" s="77">
        <v>1</v>
      </c>
      <c r="H83" s="77">
        <v>86784552687</v>
      </c>
      <c r="I83" s="78" t="s">
        <v>187</v>
      </c>
      <c r="J83" s="77">
        <v>3611</v>
      </c>
      <c r="K83" s="78" t="s">
        <v>132</v>
      </c>
      <c r="L83" s="79">
        <v>45754</v>
      </c>
      <c r="M83" s="77">
        <v>3</v>
      </c>
      <c r="N83" s="80">
        <v>5129.12</v>
      </c>
      <c r="O83" s="80">
        <v>0</v>
      </c>
      <c r="P83" s="80">
        <v>0</v>
      </c>
      <c r="Q83" s="72">
        <f t="shared" si="3"/>
        <v>5129.12</v>
      </c>
    </row>
    <row r="84" spans="1:17" ht="24.95" customHeight="1" x14ac:dyDescent="0.2">
      <c r="A84" s="77" t="str">
        <f t="shared" si="2"/>
        <v>1441|1440011|123|2025|3</v>
      </c>
      <c r="B84" s="77">
        <v>1441</v>
      </c>
      <c r="C84" s="77">
        <v>1440011</v>
      </c>
      <c r="D84" s="77">
        <v>123</v>
      </c>
      <c r="E84" s="77">
        <v>2025</v>
      </c>
      <c r="F84" s="77">
        <v>10</v>
      </c>
      <c r="G84" s="77">
        <v>1</v>
      </c>
      <c r="H84" s="77">
        <v>22884260000100</v>
      </c>
      <c r="I84" s="78" t="s">
        <v>129</v>
      </c>
      <c r="J84" s="77">
        <v>3921</v>
      </c>
      <c r="K84" s="78" t="s">
        <v>130</v>
      </c>
      <c r="L84" s="79">
        <v>45755</v>
      </c>
      <c r="M84" s="77">
        <v>3</v>
      </c>
      <c r="N84" s="80">
        <v>25874.31</v>
      </c>
      <c r="O84" s="83">
        <v>1293.72</v>
      </c>
      <c r="P84" s="83">
        <v>1293.72</v>
      </c>
      <c r="Q84" s="72">
        <f t="shared" si="3"/>
        <v>23286.87</v>
      </c>
    </row>
    <row r="85" spans="1:17" ht="24.95" customHeight="1" x14ac:dyDescent="0.2">
      <c r="A85" s="77" t="str">
        <f t="shared" si="2"/>
        <v>1441|1440011|123|2025|4</v>
      </c>
      <c r="B85" s="77">
        <v>1441</v>
      </c>
      <c r="C85" s="77">
        <v>1440011</v>
      </c>
      <c r="D85" s="77">
        <v>123</v>
      </c>
      <c r="E85" s="77">
        <v>2025</v>
      </c>
      <c r="F85" s="77">
        <v>10</v>
      </c>
      <c r="G85" s="77">
        <v>1</v>
      </c>
      <c r="H85" s="77">
        <v>22884260000100</v>
      </c>
      <c r="I85" s="78" t="s">
        <v>129</v>
      </c>
      <c r="J85" s="77">
        <v>3921</v>
      </c>
      <c r="K85" s="78" t="s">
        <v>130</v>
      </c>
      <c r="L85" s="79">
        <v>45757</v>
      </c>
      <c r="M85" s="77">
        <v>4</v>
      </c>
      <c r="N85" s="80">
        <v>1293.72</v>
      </c>
      <c r="O85" s="83">
        <v>1293.72</v>
      </c>
      <c r="P85" s="80">
        <v>0</v>
      </c>
      <c r="Q85" s="72">
        <f t="shared" si="3"/>
        <v>0</v>
      </c>
    </row>
    <row r="86" spans="1:17" ht="24.95" customHeight="1" x14ac:dyDescent="0.2">
      <c r="A86" s="77" t="str">
        <f t="shared" si="2"/>
        <v>1441|1440011|124|2025|3</v>
      </c>
      <c r="B86" s="77">
        <v>1441</v>
      </c>
      <c r="C86" s="77">
        <v>1440011</v>
      </c>
      <c r="D86" s="77">
        <v>124</v>
      </c>
      <c r="E86" s="77">
        <v>2025</v>
      </c>
      <c r="F86" s="77">
        <v>10</v>
      </c>
      <c r="G86" s="77">
        <v>1</v>
      </c>
      <c r="H86" s="77">
        <v>10212674650</v>
      </c>
      <c r="I86" s="78" t="s">
        <v>189</v>
      </c>
      <c r="J86" s="77">
        <v>3611</v>
      </c>
      <c r="K86" s="78" t="s">
        <v>132</v>
      </c>
      <c r="L86" s="79">
        <v>45754</v>
      </c>
      <c r="M86" s="77">
        <v>3</v>
      </c>
      <c r="N86" s="80">
        <v>3800</v>
      </c>
      <c r="O86" s="80">
        <v>0</v>
      </c>
      <c r="P86" s="80">
        <v>0</v>
      </c>
      <c r="Q86" s="72">
        <f t="shared" si="3"/>
        <v>3800</v>
      </c>
    </row>
    <row r="87" spans="1:17" ht="24.95" customHeight="1" x14ac:dyDescent="0.2">
      <c r="A87" s="77" t="str">
        <f t="shared" si="2"/>
        <v>1441|1440011|125|2025|3</v>
      </c>
      <c r="B87" s="77">
        <v>1441</v>
      </c>
      <c r="C87" s="77">
        <v>1440011</v>
      </c>
      <c r="D87" s="77">
        <v>125</v>
      </c>
      <c r="E87" s="77">
        <v>2025</v>
      </c>
      <c r="F87" s="77">
        <v>10</v>
      </c>
      <c r="G87" s="77">
        <v>1</v>
      </c>
      <c r="H87" s="77">
        <v>62297406649</v>
      </c>
      <c r="I87" s="78" t="s">
        <v>190</v>
      </c>
      <c r="J87" s="77">
        <v>3611</v>
      </c>
      <c r="K87" s="78" t="s">
        <v>132</v>
      </c>
      <c r="L87" s="79">
        <v>45754</v>
      </c>
      <c r="M87" s="77">
        <v>3</v>
      </c>
      <c r="N87" s="80">
        <v>1859.17</v>
      </c>
      <c r="O87" s="80">
        <v>0</v>
      </c>
      <c r="P87" s="80">
        <v>0</v>
      </c>
      <c r="Q87" s="72">
        <f t="shared" si="3"/>
        <v>1859.17</v>
      </c>
    </row>
    <row r="88" spans="1:17" ht="24.95" customHeight="1" x14ac:dyDescent="0.2">
      <c r="A88" s="77" t="str">
        <f t="shared" si="2"/>
        <v>1441|1440011|126|2025|3</v>
      </c>
      <c r="B88" s="77">
        <v>1441</v>
      </c>
      <c r="C88" s="77">
        <v>1440011</v>
      </c>
      <c r="D88" s="77">
        <v>126</v>
      </c>
      <c r="E88" s="77">
        <v>2025</v>
      </c>
      <c r="F88" s="77">
        <v>10</v>
      </c>
      <c r="G88" s="77">
        <v>1</v>
      </c>
      <c r="H88" s="77">
        <v>7346478000117</v>
      </c>
      <c r="I88" s="78" t="s">
        <v>191</v>
      </c>
      <c r="J88" s="77">
        <v>3921</v>
      </c>
      <c r="K88" s="78" t="s">
        <v>130</v>
      </c>
      <c r="L88" s="79">
        <v>45756</v>
      </c>
      <c r="M88" s="77">
        <v>3</v>
      </c>
      <c r="N88" s="80">
        <v>35951.760000000002</v>
      </c>
      <c r="O88" s="80">
        <v>0</v>
      </c>
      <c r="P88" s="80">
        <v>0</v>
      </c>
      <c r="Q88" s="72">
        <f t="shared" si="3"/>
        <v>35951.760000000002</v>
      </c>
    </row>
    <row r="89" spans="1:17" ht="24.95" customHeight="1" x14ac:dyDescent="0.2">
      <c r="A89" s="77" t="str">
        <f t="shared" si="2"/>
        <v>1441|1440011|127|2025|3</v>
      </c>
      <c r="B89" s="77">
        <v>1441</v>
      </c>
      <c r="C89" s="77">
        <v>1440011</v>
      </c>
      <c r="D89" s="77">
        <v>127</v>
      </c>
      <c r="E89" s="77">
        <v>2025</v>
      </c>
      <c r="F89" s="77">
        <v>10</v>
      </c>
      <c r="G89" s="77">
        <v>1</v>
      </c>
      <c r="H89" s="77">
        <v>98321560687</v>
      </c>
      <c r="I89" s="78" t="s">
        <v>192</v>
      </c>
      <c r="J89" s="77">
        <v>3611</v>
      </c>
      <c r="K89" s="78" t="s">
        <v>132</v>
      </c>
      <c r="L89" s="79">
        <v>45754</v>
      </c>
      <c r="M89" s="77">
        <v>3</v>
      </c>
      <c r="N89" s="80">
        <v>3300</v>
      </c>
      <c r="O89" s="80">
        <v>0</v>
      </c>
      <c r="P89" s="80">
        <v>0</v>
      </c>
      <c r="Q89" s="72">
        <f t="shared" si="3"/>
        <v>3300</v>
      </c>
    </row>
    <row r="90" spans="1:17" ht="24.95" customHeight="1" x14ac:dyDescent="0.2">
      <c r="A90" s="77" t="str">
        <f t="shared" si="2"/>
        <v>1441|1440011|128|2025|3</v>
      </c>
      <c r="B90" s="77">
        <v>1441</v>
      </c>
      <c r="C90" s="77">
        <v>1440011</v>
      </c>
      <c r="D90" s="77">
        <v>128</v>
      </c>
      <c r="E90" s="77">
        <v>2025</v>
      </c>
      <c r="F90" s="77">
        <v>10</v>
      </c>
      <c r="G90" s="77">
        <v>1</v>
      </c>
      <c r="H90" s="77">
        <v>56653212653</v>
      </c>
      <c r="I90" s="78" t="s">
        <v>193</v>
      </c>
      <c r="J90" s="77">
        <v>3611</v>
      </c>
      <c r="K90" s="78" t="s">
        <v>132</v>
      </c>
      <c r="L90" s="79">
        <v>45754</v>
      </c>
      <c r="M90" s="77">
        <v>3</v>
      </c>
      <c r="N90" s="80">
        <v>1999.27</v>
      </c>
      <c r="O90" s="80">
        <v>0</v>
      </c>
      <c r="P90" s="80">
        <v>0</v>
      </c>
      <c r="Q90" s="72">
        <f t="shared" si="3"/>
        <v>1999.27</v>
      </c>
    </row>
    <row r="91" spans="1:17" ht="24.95" customHeight="1" x14ac:dyDescent="0.2">
      <c r="A91" s="77" t="str">
        <f t="shared" si="2"/>
        <v>1441|1440011|129|2025|3</v>
      </c>
      <c r="B91" s="77">
        <v>1441</v>
      </c>
      <c r="C91" s="77">
        <v>1440011</v>
      </c>
      <c r="D91" s="77">
        <v>129</v>
      </c>
      <c r="E91" s="77">
        <v>2025</v>
      </c>
      <c r="F91" s="77">
        <v>10</v>
      </c>
      <c r="G91" s="77">
        <v>1</v>
      </c>
      <c r="H91" s="77">
        <v>9037150000144</v>
      </c>
      <c r="I91" s="78" t="s">
        <v>194</v>
      </c>
      <c r="J91" s="77">
        <v>3921</v>
      </c>
      <c r="K91" s="78" t="s">
        <v>130</v>
      </c>
      <c r="L91" s="79">
        <v>45755</v>
      </c>
      <c r="M91" s="77">
        <v>3</v>
      </c>
      <c r="N91" s="80">
        <v>17324.82</v>
      </c>
      <c r="O91" s="83">
        <v>467.77</v>
      </c>
      <c r="P91" s="80">
        <v>0</v>
      </c>
      <c r="Q91" s="72">
        <f t="shared" si="3"/>
        <v>16857.05</v>
      </c>
    </row>
    <row r="92" spans="1:17" ht="24.95" customHeight="1" x14ac:dyDescent="0.2">
      <c r="A92" s="77" t="str">
        <f t="shared" si="2"/>
        <v>1441|1440011|130|2025|3</v>
      </c>
      <c r="B92" s="77">
        <v>1441</v>
      </c>
      <c r="C92" s="77">
        <v>1440011</v>
      </c>
      <c r="D92" s="77">
        <v>130</v>
      </c>
      <c r="E92" s="77">
        <v>2025</v>
      </c>
      <c r="F92" s="77">
        <v>10</v>
      </c>
      <c r="G92" s="77">
        <v>1</v>
      </c>
      <c r="H92" s="77">
        <v>59424451687</v>
      </c>
      <c r="I92" s="78" t="s">
        <v>195</v>
      </c>
      <c r="J92" s="77">
        <v>3611</v>
      </c>
      <c r="K92" s="78" t="s">
        <v>132</v>
      </c>
      <c r="L92" s="79">
        <v>45755</v>
      </c>
      <c r="M92" s="77">
        <v>3</v>
      </c>
      <c r="N92" s="80">
        <v>3094.88</v>
      </c>
      <c r="O92" s="80">
        <v>0</v>
      </c>
      <c r="P92" s="80">
        <v>0</v>
      </c>
      <c r="Q92" s="72">
        <f t="shared" si="3"/>
        <v>3094.88</v>
      </c>
    </row>
    <row r="93" spans="1:17" ht="24.95" customHeight="1" x14ac:dyDescent="0.2">
      <c r="A93" s="77" t="str">
        <f t="shared" si="2"/>
        <v>1441|1440011|131|2025|3</v>
      </c>
      <c r="B93" s="77">
        <v>1441</v>
      </c>
      <c r="C93" s="77">
        <v>1440011</v>
      </c>
      <c r="D93" s="77">
        <v>131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196</v>
      </c>
      <c r="J93" s="77">
        <v>3921</v>
      </c>
      <c r="K93" s="78" t="s">
        <v>130</v>
      </c>
      <c r="L93" s="79">
        <v>45755</v>
      </c>
      <c r="M93" s="77">
        <v>3</v>
      </c>
      <c r="N93" s="80">
        <v>15416.24</v>
      </c>
      <c r="O93" s="83">
        <v>636.69000000000005</v>
      </c>
      <c r="P93" s="80">
        <v>0</v>
      </c>
      <c r="Q93" s="72">
        <f t="shared" si="3"/>
        <v>14779.55</v>
      </c>
    </row>
    <row r="94" spans="1:17" ht="24.95" customHeight="1" x14ac:dyDescent="0.2">
      <c r="A94" s="77" t="str">
        <f t="shared" si="2"/>
        <v>1441|1440011|132|2025|3</v>
      </c>
      <c r="B94" s="77">
        <v>1441</v>
      </c>
      <c r="C94" s="77">
        <v>1440011</v>
      </c>
      <c r="D94" s="77">
        <v>132</v>
      </c>
      <c r="E94" s="77">
        <v>2025</v>
      </c>
      <c r="F94" s="77">
        <v>10</v>
      </c>
      <c r="G94" s="77">
        <v>1</v>
      </c>
      <c r="H94" s="77">
        <v>84137207615</v>
      </c>
      <c r="I94" s="78" t="s">
        <v>197</v>
      </c>
      <c r="J94" s="77">
        <v>3611</v>
      </c>
      <c r="K94" s="78" t="s">
        <v>132</v>
      </c>
      <c r="L94" s="79">
        <v>45755</v>
      </c>
      <c r="M94" s="77">
        <v>3</v>
      </c>
      <c r="N94" s="80">
        <v>9099.81</v>
      </c>
      <c r="O94" s="80">
        <v>0</v>
      </c>
      <c r="P94" s="80">
        <v>0</v>
      </c>
      <c r="Q94" s="72">
        <f t="shared" si="3"/>
        <v>9099.81</v>
      </c>
    </row>
    <row r="95" spans="1:17" ht="24.95" customHeight="1" x14ac:dyDescent="0.2">
      <c r="A95" s="77" t="str">
        <f t="shared" si="2"/>
        <v>1441|1440011|133|2025|3</v>
      </c>
      <c r="B95" s="77">
        <v>1441</v>
      </c>
      <c r="C95" s="77">
        <v>1440011</v>
      </c>
      <c r="D95" s="77">
        <v>133</v>
      </c>
      <c r="E95" s="77">
        <v>2025</v>
      </c>
      <c r="F95" s="77">
        <v>10</v>
      </c>
      <c r="G95" s="77">
        <v>1</v>
      </c>
      <c r="H95" s="77">
        <v>69209960653</v>
      </c>
      <c r="I95" s="78" t="s">
        <v>198</v>
      </c>
      <c r="J95" s="77">
        <v>3611</v>
      </c>
      <c r="K95" s="78" t="s">
        <v>132</v>
      </c>
      <c r="L95" s="79">
        <v>45755</v>
      </c>
      <c r="M95" s="77">
        <v>3</v>
      </c>
      <c r="N95" s="80">
        <v>2113.3200000000002</v>
      </c>
      <c r="O95" s="80">
        <v>0</v>
      </c>
      <c r="P95" s="80">
        <v>0</v>
      </c>
      <c r="Q95" s="72">
        <f t="shared" si="3"/>
        <v>2113.3200000000002</v>
      </c>
    </row>
    <row r="96" spans="1:17" ht="24.95" customHeight="1" x14ac:dyDescent="0.2">
      <c r="A96" s="77" t="str">
        <f t="shared" si="2"/>
        <v>1441|1440011|134|2025|3</v>
      </c>
      <c r="B96" s="77">
        <v>1441</v>
      </c>
      <c r="C96" s="77">
        <v>1440011</v>
      </c>
      <c r="D96" s="77">
        <v>134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196</v>
      </c>
      <c r="J96" s="77">
        <v>3921</v>
      </c>
      <c r="K96" s="78" t="s">
        <v>130</v>
      </c>
      <c r="L96" s="79">
        <v>45755</v>
      </c>
      <c r="M96" s="77">
        <v>3</v>
      </c>
      <c r="N96" s="80">
        <v>27057.45</v>
      </c>
      <c r="O96" s="83">
        <v>1117.47</v>
      </c>
      <c r="P96" s="80">
        <v>0</v>
      </c>
      <c r="Q96" s="72">
        <f t="shared" si="3"/>
        <v>25939.98</v>
      </c>
    </row>
    <row r="97" spans="1:17" ht="24.95" customHeight="1" x14ac:dyDescent="0.2">
      <c r="A97" s="77" t="str">
        <f t="shared" si="2"/>
        <v>1441|1440011|135|2025|2</v>
      </c>
      <c r="B97" s="77">
        <v>1441</v>
      </c>
      <c r="C97" s="77">
        <v>1440011</v>
      </c>
      <c r="D97" s="77">
        <v>135</v>
      </c>
      <c r="E97" s="77">
        <v>2025</v>
      </c>
      <c r="F97" s="77">
        <v>10</v>
      </c>
      <c r="G97" s="77">
        <v>1</v>
      </c>
      <c r="H97" s="77">
        <v>94454981604</v>
      </c>
      <c r="I97" s="78" t="s">
        <v>199</v>
      </c>
      <c r="J97" s="77">
        <v>3611</v>
      </c>
      <c r="K97" s="78" t="s">
        <v>132</v>
      </c>
      <c r="L97" s="79">
        <v>45754</v>
      </c>
      <c r="M97" s="77">
        <v>2</v>
      </c>
      <c r="N97" s="80">
        <v>17000</v>
      </c>
      <c r="O97" s="80">
        <v>0</v>
      </c>
      <c r="P97" s="80">
        <v>0</v>
      </c>
      <c r="Q97" s="72">
        <f t="shared" si="3"/>
        <v>17000</v>
      </c>
    </row>
    <row r="98" spans="1:17" ht="24.95" customHeight="1" x14ac:dyDescent="0.2">
      <c r="A98" s="77" t="str">
        <f t="shared" si="2"/>
        <v>1441|1440011|136|2025|3</v>
      </c>
      <c r="B98" s="77">
        <v>1441</v>
      </c>
      <c r="C98" s="77">
        <v>1440011</v>
      </c>
      <c r="D98" s="77">
        <v>136</v>
      </c>
      <c r="E98" s="77">
        <v>2025</v>
      </c>
      <c r="F98" s="77">
        <v>10</v>
      </c>
      <c r="G98" s="77">
        <v>1</v>
      </c>
      <c r="H98" s="77">
        <v>10426962000160</v>
      </c>
      <c r="I98" s="78" t="s">
        <v>196</v>
      </c>
      <c r="J98" s="77">
        <v>3921</v>
      </c>
      <c r="K98" s="78" t="s">
        <v>130</v>
      </c>
      <c r="L98" s="79">
        <v>45755</v>
      </c>
      <c r="M98" s="77">
        <v>3</v>
      </c>
      <c r="N98" s="80">
        <v>1575</v>
      </c>
      <c r="O98" s="83">
        <v>65.05</v>
      </c>
      <c r="P98" s="80">
        <v>0</v>
      </c>
      <c r="Q98" s="72">
        <f t="shared" si="3"/>
        <v>1509.95</v>
      </c>
    </row>
    <row r="99" spans="1:17" ht="24.95" customHeight="1" x14ac:dyDescent="0.2">
      <c r="A99" s="77" t="str">
        <f t="shared" si="2"/>
        <v>1441|1440011|137|2025|3</v>
      </c>
      <c r="B99" s="77">
        <v>1441</v>
      </c>
      <c r="C99" s="77">
        <v>1440011</v>
      </c>
      <c r="D99" s="77">
        <v>137</v>
      </c>
      <c r="E99" s="77">
        <v>2025</v>
      </c>
      <c r="F99" s="77">
        <v>10</v>
      </c>
      <c r="G99" s="77">
        <v>1</v>
      </c>
      <c r="H99" s="77">
        <v>10426962000160</v>
      </c>
      <c r="I99" s="78" t="s">
        <v>196</v>
      </c>
      <c r="J99" s="77">
        <v>3921</v>
      </c>
      <c r="K99" s="78" t="s">
        <v>130</v>
      </c>
      <c r="L99" s="79">
        <v>45755</v>
      </c>
      <c r="M99" s="77">
        <v>3</v>
      </c>
      <c r="N99" s="80">
        <v>410</v>
      </c>
      <c r="O99" s="83">
        <v>16.93</v>
      </c>
      <c r="P99" s="80">
        <v>0</v>
      </c>
      <c r="Q99" s="72">
        <f t="shared" si="3"/>
        <v>393.07</v>
      </c>
    </row>
    <row r="100" spans="1:17" ht="24.95" customHeight="1" x14ac:dyDescent="0.2">
      <c r="A100" s="77" t="str">
        <f t="shared" si="2"/>
        <v>1441|1440011|138|2025|3</v>
      </c>
      <c r="B100" s="77">
        <v>1441</v>
      </c>
      <c r="C100" s="77">
        <v>1440011</v>
      </c>
      <c r="D100" s="77">
        <v>138</v>
      </c>
      <c r="E100" s="77">
        <v>2025</v>
      </c>
      <c r="F100" s="77">
        <v>10</v>
      </c>
      <c r="G100" s="77">
        <v>1</v>
      </c>
      <c r="H100" s="77">
        <v>54710693668</v>
      </c>
      <c r="I100" s="78" t="s">
        <v>200</v>
      </c>
      <c r="J100" s="77">
        <v>3611</v>
      </c>
      <c r="K100" s="78" t="s">
        <v>132</v>
      </c>
      <c r="L100" s="79">
        <v>45754</v>
      </c>
      <c r="M100" s="77">
        <v>3</v>
      </c>
      <c r="N100" s="80">
        <v>9084.23</v>
      </c>
      <c r="O100" s="80">
        <v>0</v>
      </c>
      <c r="P100" s="80">
        <v>0</v>
      </c>
      <c r="Q100" s="72">
        <f t="shared" si="3"/>
        <v>9084.23</v>
      </c>
    </row>
    <row r="101" spans="1:17" ht="24.95" customHeight="1" x14ac:dyDescent="0.2">
      <c r="A101" s="77" t="str">
        <f t="shared" si="2"/>
        <v>1441|1440011|139|2025|3</v>
      </c>
      <c r="B101" s="77">
        <v>1441</v>
      </c>
      <c r="C101" s="77">
        <v>1440011</v>
      </c>
      <c r="D101" s="77">
        <v>139</v>
      </c>
      <c r="E101" s="77">
        <v>2025</v>
      </c>
      <c r="F101" s="77">
        <v>10</v>
      </c>
      <c r="G101" s="77">
        <v>1</v>
      </c>
      <c r="H101" s="77">
        <v>12964038000163</v>
      </c>
      <c r="I101" s="78" t="s">
        <v>201</v>
      </c>
      <c r="J101" s="77">
        <v>3920</v>
      </c>
      <c r="K101" s="78" t="s">
        <v>132</v>
      </c>
      <c r="L101" s="79">
        <v>45754</v>
      </c>
      <c r="M101" s="77">
        <v>3</v>
      </c>
      <c r="N101" s="80">
        <v>6267.59</v>
      </c>
      <c r="O101" s="80">
        <v>0</v>
      </c>
      <c r="P101" s="80">
        <v>0</v>
      </c>
      <c r="Q101" s="72">
        <f t="shared" si="3"/>
        <v>6267.59</v>
      </c>
    </row>
    <row r="102" spans="1:17" ht="24.95" customHeight="1" x14ac:dyDescent="0.2">
      <c r="A102" s="77" t="str">
        <f t="shared" si="2"/>
        <v>1441|1440011|140|2025|3</v>
      </c>
      <c r="B102" s="77">
        <v>1441</v>
      </c>
      <c r="C102" s="77">
        <v>1440011</v>
      </c>
      <c r="D102" s="77">
        <v>140</v>
      </c>
      <c r="E102" s="77">
        <v>2025</v>
      </c>
      <c r="F102" s="77">
        <v>10</v>
      </c>
      <c r="G102" s="77">
        <v>1</v>
      </c>
      <c r="H102" s="77">
        <v>15226019000128</v>
      </c>
      <c r="I102" s="78" t="s">
        <v>202</v>
      </c>
      <c r="J102" s="77">
        <v>3920</v>
      </c>
      <c r="K102" s="78" t="s">
        <v>132</v>
      </c>
      <c r="L102" s="79">
        <v>45754</v>
      </c>
      <c r="M102" s="77">
        <v>3</v>
      </c>
      <c r="N102" s="80">
        <v>7835.45</v>
      </c>
      <c r="O102" s="80">
        <v>0</v>
      </c>
      <c r="P102" s="80">
        <v>0</v>
      </c>
      <c r="Q102" s="72">
        <f t="shared" si="3"/>
        <v>7835.45</v>
      </c>
    </row>
    <row r="103" spans="1:17" ht="24.95" customHeight="1" x14ac:dyDescent="0.2">
      <c r="A103" s="77" t="str">
        <f t="shared" si="2"/>
        <v>1441|1440011|141|2025|3</v>
      </c>
      <c r="B103" s="77">
        <v>1441</v>
      </c>
      <c r="C103" s="77">
        <v>1440011</v>
      </c>
      <c r="D103" s="77">
        <v>141</v>
      </c>
      <c r="E103" s="77">
        <v>2025</v>
      </c>
      <c r="F103" s="77">
        <v>10</v>
      </c>
      <c r="G103" s="77">
        <v>1</v>
      </c>
      <c r="H103" s="77">
        <v>3801004600</v>
      </c>
      <c r="I103" s="78" t="s">
        <v>203</v>
      </c>
      <c r="J103" s="77">
        <v>3611</v>
      </c>
      <c r="K103" s="78" t="s">
        <v>132</v>
      </c>
      <c r="L103" s="79">
        <v>45755</v>
      </c>
      <c r="M103" s="77">
        <v>3</v>
      </c>
      <c r="N103" s="80">
        <v>3456.87</v>
      </c>
      <c r="O103" s="80">
        <v>0</v>
      </c>
      <c r="P103" s="80">
        <v>0</v>
      </c>
      <c r="Q103" s="72">
        <f t="shared" si="3"/>
        <v>3456.87</v>
      </c>
    </row>
    <row r="104" spans="1:17" ht="24.95" customHeight="1" x14ac:dyDescent="0.2">
      <c r="A104" s="77" t="str">
        <f t="shared" si="2"/>
        <v>1441|1440011|142|2025|3</v>
      </c>
      <c r="B104" s="77">
        <v>1441</v>
      </c>
      <c r="C104" s="77">
        <v>1440011</v>
      </c>
      <c r="D104" s="77">
        <v>142</v>
      </c>
      <c r="E104" s="77">
        <v>2025</v>
      </c>
      <c r="F104" s="77">
        <v>10</v>
      </c>
      <c r="G104" s="77">
        <v>1</v>
      </c>
      <c r="H104" s="77">
        <v>87992400763</v>
      </c>
      <c r="I104" s="78" t="s">
        <v>204</v>
      </c>
      <c r="J104" s="77">
        <v>3611</v>
      </c>
      <c r="K104" s="78" t="s">
        <v>132</v>
      </c>
      <c r="L104" s="79">
        <v>45754</v>
      </c>
      <c r="M104" s="77">
        <v>3</v>
      </c>
      <c r="N104" s="80">
        <v>8404.11</v>
      </c>
      <c r="O104" s="80">
        <v>0</v>
      </c>
      <c r="P104" s="80">
        <v>0</v>
      </c>
      <c r="Q104" s="72">
        <f t="shared" si="3"/>
        <v>8404.11</v>
      </c>
    </row>
    <row r="105" spans="1:17" ht="24.95" customHeight="1" x14ac:dyDescent="0.2">
      <c r="A105" s="77" t="str">
        <f t="shared" si="2"/>
        <v>1441|1440011|143|2025|3</v>
      </c>
      <c r="B105" s="77">
        <v>1441</v>
      </c>
      <c r="C105" s="77">
        <v>1440011</v>
      </c>
      <c r="D105" s="77">
        <v>143</v>
      </c>
      <c r="E105" s="77">
        <v>2025</v>
      </c>
      <c r="F105" s="77">
        <v>10</v>
      </c>
      <c r="G105" s="77">
        <v>1</v>
      </c>
      <c r="H105" s="77">
        <v>51801027668</v>
      </c>
      <c r="I105" s="78" t="s">
        <v>205</v>
      </c>
      <c r="J105" s="77">
        <v>3611</v>
      </c>
      <c r="K105" s="78" t="s">
        <v>132</v>
      </c>
      <c r="L105" s="79">
        <v>45754</v>
      </c>
      <c r="M105" s="77">
        <v>3</v>
      </c>
      <c r="N105" s="80">
        <v>5172.8</v>
      </c>
      <c r="O105" s="80">
        <v>0</v>
      </c>
      <c r="P105" s="80">
        <v>0</v>
      </c>
      <c r="Q105" s="72">
        <f t="shared" si="3"/>
        <v>5172.8</v>
      </c>
    </row>
    <row r="106" spans="1:17" ht="24.95" customHeight="1" x14ac:dyDescent="0.2">
      <c r="A106" s="77" t="str">
        <f t="shared" si="2"/>
        <v>1441|1440011|144|2025|3</v>
      </c>
      <c r="B106" s="77">
        <v>1441</v>
      </c>
      <c r="C106" s="77">
        <v>1440011</v>
      </c>
      <c r="D106" s="77">
        <v>144</v>
      </c>
      <c r="E106" s="77">
        <v>2025</v>
      </c>
      <c r="F106" s="77">
        <v>10</v>
      </c>
      <c r="G106" s="77">
        <v>1</v>
      </c>
      <c r="H106" s="77">
        <v>2895180679</v>
      </c>
      <c r="I106" s="78" t="s">
        <v>206</v>
      </c>
      <c r="J106" s="77">
        <v>3611</v>
      </c>
      <c r="K106" s="78" t="s">
        <v>132</v>
      </c>
      <c r="L106" s="79">
        <v>45755</v>
      </c>
      <c r="M106" s="77">
        <v>3</v>
      </c>
      <c r="N106" s="80">
        <v>5018.4399999999996</v>
      </c>
      <c r="O106" s="80">
        <v>0</v>
      </c>
      <c r="P106" s="80">
        <v>0</v>
      </c>
      <c r="Q106" s="72">
        <f t="shared" si="3"/>
        <v>5018.4399999999996</v>
      </c>
    </row>
    <row r="107" spans="1:17" ht="24.95" customHeight="1" x14ac:dyDescent="0.2">
      <c r="A107" s="77" t="str">
        <f t="shared" si="2"/>
        <v>1441|1440011|145|2025|3</v>
      </c>
      <c r="B107" s="77">
        <v>1441</v>
      </c>
      <c r="C107" s="77">
        <v>1440011</v>
      </c>
      <c r="D107" s="77">
        <v>145</v>
      </c>
      <c r="E107" s="77">
        <v>2025</v>
      </c>
      <c r="F107" s="77">
        <v>10</v>
      </c>
      <c r="G107" s="77">
        <v>1</v>
      </c>
      <c r="H107" s="77">
        <v>95644954668</v>
      </c>
      <c r="I107" s="78" t="s">
        <v>207</v>
      </c>
      <c r="J107" s="77">
        <v>3611</v>
      </c>
      <c r="K107" s="78" t="s">
        <v>132</v>
      </c>
      <c r="L107" s="79">
        <v>45754</v>
      </c>
      <c r="M107" s="77">
        <v>3</v>
      </c>
      <c r="N107" s="80">
        <v>9466.58</v>
      </c>
      <c r="O107" s="80">
        <v>0</v>
      </c>
      <c r="P107" s="80">
        <v>0</v>
      </c>
      <c r="Q107" s="72">
        <f t="shared" si="3"/>
        <v>9466.58</v>
      </c>
    </row>
    <row r="108" spans="1:17" ht="24.95" customHeight="1" x14ac:dyDescent="0.2">
      <c r="A108" s="77" t="str">
        <f t="shared" si="2"/>
        <v>1441|1440011|146|2025|2</v>
      </c>
      <c r="B108" s="77">
        <v>1441</v>
      </c>
      <c r="C108" s="77">
        <v>1440011</v>
      </c>
      <c r="D108" s="77">
        <v>146</v>
      </c>
      <c r="E108" s="77">
        <v>2025</v>
      </c>
      <c r="F108" s="77">
        <v>10</v>
      </c>
      <c r="G108" s="77">
        <v>1</v>
      </c>
      <c r="H108" s="77">
        <v>34028316001509</v>
      </c>
      <c r="I108" s="78" t="s">
        <v>208</v>
      </c>
      <c r="J108" s="77">
        <v>3906</v>
      </c>
      <c r="K108" s="78" t="s">
        <v>209</v>
      </c>
      <c r="L108" s="79">
        <v>45758</v>
      </c>
      <c r="M108" s="77">
        <v>2</v>
      </c>
      <c r="N108" s="80">
        <v>274813.86</v>
      </c>
      <c r="O108" s="80">
        <v>0</v>
      </c>
      <c r="P108" s="80">
        <v>0</v>
      </c>
      <c r="Q108" s="72">
        <f t="shared" si="3"/>
        <v>274813.86</v>
      </c>
    </row>
    <row r="109" spans="1:17" ht="24.95" customHeight="1" x14ac:dyDescent="0.2">
      <c r="A109" s="77" t="str">
        <f t="shared" si="2"/>
        <v>1441|1440011|147|2025|3</v>
      </c>
      <c r="B109" s="77">
        <v>1441</v>
      </c>
      <c r="C109" s="77">
        <v>1440011</v>
      </c>
      <c r="D109" s="77">
        <v>147</v>
      </c>
      <c r="E109" s="77">
        <v>2025</v>
      </c>
      <c r="F109" s="77">
        <v>10</v>
      </c>
      <c r="G109" s="77">
        <v>1</v>
      </c>
      <c r="H109" s="77">
        <v>41733882000181</v>
      </c>
      <c r="I109" s="78" t="s">
        <v>210</v>
      </c>
      <c r="J109" s="77">
        <v>3920</v>
      </c>
      <c r="K109" s="78" t="s">
        <v>132</v>
      </c>
      <c r="L109" s="79">
        <v>45754</v>
      </c>
      <c r="M109" s="77">
        <v>3</v>
      </c>
      <c r="N109" s="80">
        <v>8648.9500000000007</v>
      </c>
      <c r="O109" s="80">
        <v>0</v>
      </c>
      <c r="P109" s="80">
        <v>0</v>
      </c>
      <c r="Q109" s="72">
        <f t="shared" si="3"/>
        <v>8648.9500000000007</v>
      </c>
    </row>
    <row r="110" spans="1:17" ht="24.95" customHeight="1" x14ac:dyDescent="0.2">
      <c r="A110" s="77" t="str">
        <f t="shared" si="2"/>
        <v>1441|1440011|148|2025|3</v>
      </c>
      <c r="B110" s="77">
        <v>1441</v>
      </c>
      <c r="C110" s="77">
        <v>1440011</v>
      </c>
      <c r="D110" s="77">
        <v>148</v>
      </c>
      <c r="E110" s="77">
        <v>2025</v>
      </c>
      <c r="F110" s="77">
        <v>10</v>
      </c>
      <c r="G110" s="77">
        <v>1</v>
      </c>
      <c r="H110" s="77">
        <v>23732170000166</v>
      </c>
      <c r="I110" s="78" t="s">
        <v>211</v>
      </c>
      <c r="J110" s="77">
        <v>3920</v>
      </c>
      <c r="K110" s="78" t="s">
        <v>132</v>
      </c>
      <c r="L110" s="79">
        <v>45755</v>
      </c>
      <c r="M110" s="77">
        <v>3</v>
      </c>
      <c r="N110" s="80">
        <v>16007.38</v>
      </c>
      <c r="O110" s="80">
        <v>0</v>
      </c>
      <c r="P110" s="80">
        <v>0</v>
      </c>
      <c r="Q110" s="72">
        <f t="shared" si="3"/>
        <v>16007.38</v>
      </c>
    </row>
    <row r="111" spans="1:17" ht="24.95" customHeight="1" x14ac:dyDescent="0.2">
      <c r="A111" s="77" t="str">
        <f t="shared" si="2"/>
        <v>1441|1440011|149|2025|3</v>
      </c>
      <c r="B111" s="77">
        <v>1441</v>
      </c>
      <c r="C111" s="77">
        <v>1440011</v>
      </c>
      <c r="D111" s="77">
        <v>149</v>
      </c>
      <c r="E111" s="77">
        <v>2025</v>
      </c>
      <c r="F111" s="77">
        <v>10</v>
      </c>
      <c r="G111" s="77">
        <v>1</v>
      </c>
      <c r="H111" s="77">
        <v>32239405000173</v>
      </c>
      <c r="I111" s="78" t="s">
        <v>212</v>
      </c>
      <c r="J111" s="77">
        <v>3920</v>
      </c>
      <c r="K111" s="78" t="s">
        <v>132</v>
      </c>
      <c r="L111" s="79">
        <v>45754</v>
      </c>
      <c r="M111" s="77">
        <v>3</v>
      </c>
      <c r="N111" s="80">
        <v>4102.07</v>
      </c>
      <c r="O111" s="80">
        <v>0</v>
      </c>
      <c r="P111" s="80">
        <v>0</v>
      </c>
      <c r="Q111" s="72">
        <f t="shared" si="3"/>
        <v>4102.07</v>
      </c>
    </row>
    <row r="112" spans="1:17" ht="24.95" customHeight="1" x14ac:dyDescent="0.2">
      <c r="A112" s="77" t="str">
        <f t="shared" si="2"/>
        <v>1441|1440011|150|2025|3</v>
      </c>
      <c r="B112" s="77">
        <v>1441</v>
      </c>
      <c r="C112" s="77">
        <v>1440011</v>
      </c>
      <c r="D112" s="77">
        <v>150</v>
      </c>
      <c r="E112" s="77">
        <v>2025</v>
      </c>
      <c r="F112" s="77">
        <v>10</v>
      </c>
      <c r="G112" s="77">
        <v>1</v>
      </c>
      <c r="H112" s="77">
        <v>22510183000128</v>
      </c>
      <c r="I112" s="78" t="s">
        <v>213</v>
      </c>
      <c r="J112" s="77">
        <v>3920</v>
      </c>
      <c r="K112" s="78" t="s">
        <v>132</v>
      </c>
      <c r="L112" s="79">
        <v>45754</v>
      </c>
      <c r="M112" s="77">
        <v>3</v>
      </c>
      <c r="N112" s="80">
        <v>13584.77</v>
      </c>
      <c r="O112" s="80">
        <v>0</v>
      </c>
      <c r="P112" s="80">
        <v>0</v>
      </c>
      <c r="Q112" s="72">
        <f t="shared" si="3"/>
        <v>13584.77</v>
      </c>
    </row>
    <row r="113" spans="1:17" ht="24.95" customHeight="1" x14ac:dyDescent="0.2">
      <c r="A113" s="77" t="str">
        <f t="shared" si="2"/>
        <v>1441|1440011|151|2025|3</v>
      </c>
      <c r="B113" s="77">
        <v>1441</v>
      </c>
      <c r="C113" s="77">
        <v>1440011</v>
      </c>
      <c r="D113" s="77">
        <v>151</v>
      </c>
      <c r="E113" s="77">
        <v>2025</v>
      </c>
      <c r="F113" s="77">
        <v>10</v>
      </c>
      <c r="G113" s="77">
        <v>1</v>
      </c>
      <c r="H113" s="77">
        <v>38437345000180</v>
      </c>
      <c r="I113" s="78" t="s">
        <v>214</v>
      </c>
      <c r="J113" s="77">
        <v>3920</v>
      </c>
      <c r="K113" s="78" t="s">
        <v>132</v>
      </c>
      <c r="L113" s="79">
        <v>45754</v>
      </c>
      <c r="M113" s="77">
        <v>3</v>
      </c>
      <c r="N113" s="80">
        <v>10978.47</v>
      </c>
      <c r="O113" s="80">
        <v>0</v>
      </c>
      <c r="P113" s="80">
        <v>0</v>
      </c>
      <c r="Q113" s="72">
        <f t="shared" si="3"/>
        <v>10978.47</v>
      </c>
    </row>
    <row r="114" spans="1:17" ht="24.95" customHeight="1" x14ac:dyDescent="0.2">
      <c r="A114" s="77" t="str">
        <f t="shared" si="2"/>
        <v>1441|1440011|152|2025|3</v>
      </c>
      <c r="B114" s="77">
        <v>1441</v>
      </c>
      <c r="C114" s="77">
        <v>1440011</v>
      </c>
      <c r="D114" s="77">
        <v>152</v>
      </c>
      <c r="E114" s="77">
        <v>2025</v>
      </c>
      <c r="F114" s="77">
        <v>10</v>
      </c>
      <c r="G114" s="77">
        <v>1</v>
      </c>
      <c r="H114" s="77">
        <v>14165537000116</v>
      </c>
      <c r="I114" s="78" t="s">
        <v>215</v>
      </c>
      <c r="J114" s="77">
        <v>3920</v>
      </c>
      <c r="K114" s="78" t="s">
        <v>132</v>
      </c>
      <c r="L114" s="79">
        <v>45754</v>
      </c>
      <c r="M114" s="77">
        <v>3</v>
      </c>
      <c r="N114" s="80">
        <v>8404.1</v>
      </c>
      <c r="O114" s="80">
        <v>0</v>
      </c>
      <c r="P114" s="80">
        <v>0</v>
      </c>
      <c r="Q114" s="72">
        <f t="shared" si="3"/>
        <v>8404.1</v>
      </c>
    </row>
    <row r="115" spans="1:17" ht="24.95" customHeight="1" x14ac:dyDescent="0.2">
      <c r="A115" s="77" t="str">
        <f t="shared" si="2"/>
        <v>1441|1440011|153|2025|3</v>
      </c>
      <c r="B115" s="77">
        <v>1441</v>
      </c>
      <c r="C115" s="77">
        <v>1440011</v>
      </c>
      <c r="D115" s="77">
        <v>153</v>
      </c>
      <c r="E115" s="77">
        <v>2025</v>
      </c>
      <c r="F115" s="77">
        <v>10</v>
      </c>
      <c r="G115" s="77">
        <v>1</v>
      </c>
      <c r="H115" s="77">
        <v>11027551000165</v>
      </c>
      <c r="I115" s="78" t="s">
        <v>216</v>
      </c>
      <c r="J115" s="77">
        <v>3920</v>
      </c>
      <c r="K115" s="78" t="s">
        <v>132</v>
      </c>
      <c r="L115" s="79">
        <v>45754</v>
      </c>
      <c r="M115" s="77">
        <v>3</v>
      </c>
      <c r="N115" s="80">
        <v>7796.28</v>
      </c>
      <c r="O115" s="80">
        <v>0</v>
      </c>
      <c r="P115" s="80">
        <v>0</v>
      </c>
      <c r="Q115" s="72">
        <f t="shared" si="3"/>
        <v>7796.28</v>
      </c>
    </row>
    <row r="116" spans="1:17" ht="24.95" customHeight="1" x14ac:dyDescent="0.2">
      <c r="A116" s="77" t="str">
        <f t="shared" si="2"/>
        <v>1441|1440011|154|2025|3</v>
      </c>
      <c r="B116" s="77">
        <v>1441</v>
      </c>
      <c r="C116" s="77">
        <v>1440011</v>
      </c>
      <c r="D116" s="77">
        <v>154</v>
      </c>
      <c r="E116" s="77">
        <v>2025</v>
      </c>
      <c r="F116" s="77">
        <v>10</v>
      </c>
      <c r="G116" s="77">
        <v>1</v>
      </c>
      <c r="H116" s="77">
        <v>38236252000197</v>
      </c>
      <c r="I116" s="78" t="s">
        <v>217</v>
      </c>
      <c r="J116" s="77">
        <v>3920</v>
      </c>
      <c r="K116" s="78" t="s">
        <v>132</v>
      </c>
      <c r="L116" s="79">
        <v>45754</v>
      </c>
      <c r="M116" s="77">
        <v>3</v>
      </c>
      <c r="N116" s="80">
        <v>24846.22</v>
      </c>
      <c r="O116" s="80">
        <v>0</v>
      </c>
      <c r="P116" s="80">
        <v>0</v>
      </c>
      <c r="Q116" s="72">
        <f t="shared" si="3"/>
        <v>24846.22</v>
      </c>
    </row>
    <row r="117" spans="1:17" ht="24.95" customHeight="1" x14ac:dyDescent="0.2">
      <c r="A117" s="77" t="str">
        <f t="shared" ref="A117:A165" si="4">B117&amp;"|"&amp;C117&amp;"|"&amp;D117&amp;"|"&amp;E117&amp;"|"&amp;M117</f>
        <v>1441|1440011|155|2025|3</v>
      </c>
      <c r="B117" s="77">
        <v>1441</v>
      </c>
      <c r="C117" s="77">
        <v>1440011</v>
      </c>
      <c r="D117" s="77">
        <v>155</v>
      </c>
      <c r="E117" s="77">
        <v>2025</v>
      </c>
      <c r="F117" s="77">
        <v>10</v>
      </c>
      <c r="G117" s="77">
        <v>1</v>
      </c>
      <c r="H117" s="77">
        <v>34975444000164</v>
      </c>
      <c r="I117" s="78" t="s">
        <v>218</v>
      </c>
      <c r="J117" s="77">
        <v>3920</v>
      </c>
      <c r="K117" s="78" t="s">
        <v>132</v>
      </c>
      <c r="L117" s="79">
        <v>45754</v>
      </c>
      <c r="M117" s="77">
        <v>3</v>
      </c>
      <c r="N117" s="80">
        <v>41000</v>
      </c>
      <c r="O117" s="80">
        <v>0</v>
      </c>
      <c r="P117" s="80">
        <v>0</v>
      </c>
      <c r="Q117" s="72">
        <f t="shared" si="3"/>
        <v>41000</v>
      </c>
    </row>
    <row r="118" spans="1:17" ht="24.95" customHeight="1" x14ac:dyDescent="0.2">
      <c r="A118" s="77" t="str">
        <f t="shared" si="4"/>
        <v>1441|1440011|160|2025|3</v>
      </c>
      <c r="B118" s="77">
        <v>1441</v>
      </c>
      <c r="C118" s="77">
        <v>1440011</v>
      </c>
      <c r="D118" s="77">
        <v>160</v>
      </c>
      <c r="E118" s="77">
        <v>2025</v>
      </c>
      <c r="F118" s="77">
        <v>10</v>
      </c>
      <c r="G118" s="77">
        <v>1</v>
      </c>
      <c r="H118" s="77">
        <v>3539398000127</v>
      </c>
      <c r="I118" s="78" t="s">
        <v>220</v>
      </c>
      <c r="J118" s="77">
        <v>3921</v>
      </c>
      <c r="K118" s="78" t="s">
        <v>130</v>
      </c>
      <c r="L118" s="79">
        <v>45757</v>
      </c>
      <c r="M118" s="77">
        <v>3</v>
      </c>
      <c r="N118" s="80">
        <v>1457.05</v>
      </c>
      <c r="O118" s="83">
        <v>72.849999999999994</v>
      </c>
      <c r="P118" s="80">
        <v>0</v>
      </c>
      <c r="Q118" s="72">
        <f t="shared" ref="Q118:Q166" si="5">N118-O118-P118</f>
        <v>1384.2</v>
      </c>
    </row>
    <row r="119" spans="1:17" ht="24.95" customHeight="1" x14ac:dyDescent="0.2">
      <c r="A119" s="77" t="str">
        <f t="shared" si="4"/>
        <v>1441|1440011|162|2025|3</v>
      </c>
      <c r="B119" s="77">
        <v>1441</v>
      </c>
      <c r="C119" s="77">
        <v>1440011</v>
      </c>
      <c r="D119" s="77">
        <v>162</v>
      </c>
      <c r="E119" s="77">
        <v>2025</v>
      </c>
      <c r="F119" s="77">
        <v>10</v>
      </c>
      <c r="G119" s="77">
        <v>1</v>
      </c>
      <c r="H119" s="77">
        <v>45347438000189</v>
      </c>
      <c r="I119" s="78" t="s">
        <v>221</v>
      </c>
      <c r="J119" s="77">
        <v>3920</v>
      </c>
      <c r="K119" s="78" t="s">
        <v>132</v>
      </c>
      <c r="L119" s="79">
        <v>45754</v>
      </c>
      <c r="M119" s="77">
        <v>3</v>
      </c>
      <c r="N119" s="80">
        <v>15000</v>
      </c>
      <c r="O119" s="80">
        <v>0</v>
      </c>
      <c r="P119" s="80">
        <v>0</v>
      </c>
      <c r="Q119" s="72">
        <f t="shared" si="5"/>
        <v>15000</v>
      </c>
    </row>
    <row r="120" spans="1:17" ht="24.95" customHeight="1" x14ac:dyDescent="0.2">
      <c r="A120" s="77" t="str">
        <f t="shared" si="4"/>
        <v>1441|1440011|163|2025|5</v>
      </c>
      <c r="B120" s="77">
        <v>1441</v>
      </c>
      <c r="C120" s="77">
        <v>1440011</v>
      </c>
      <c r="D120" s="77">
        <v>163</v>
      </c>
      <c r="E120" s="77">
        <v>2025</v>
      </c>
      <c r="F120" s="77">
        <v>10</v>
      </c>
      <c r="G120" s="77">
        <v>1</v>
      </c>
      <c r="H120" s="77">
        <v>21920437000113</v>
      </c>
      <c r="I120" s="78" t="s">
        <v>222</v>
      </c>
      <c r="J120" s="77">
        <v>3921</v>
      </c>
      <c r="K120" s="78" t="s">
        <v>130</v>
      </c>
      <c r="L120" s="79">
        <v>45756</v>
      </c>
      <c r="M120" s="77">
        <v>5</v>
      </c>
      <c r="N120" s="80">
        <v>1566.35</v>
      </c>
      <c r="O120" s="83">
        <v>63.91</v>
      </c>
      <c r="P120" s="80">
        <v>0</v>
      </c>
      <c r="Q120" s="72">
        <f t="shared" si="5"/>
        <v>1502.4399999999998</v>
      </c>
    </row>
    <row r="121" spans="1:17" ht="24.95" customHeight="1" x14ac:dyDescent="0.2">
      <c r="A121" s="77" t="str">
        <f t="shared" si="4"/>
        <v>1441|1440011|164|2025|3</v>
      </c>
      <c r="B121" s="77">
        <v>1441</v>
      </c>
      <c r="C121" s="77">
        <v>1440011</v>
      </c>
      <c r="D121" s="77">
        <v>164</v>
      </c>
      <c r="E121" s="77">
        <v>2025</v>
      </c>
      <c r="F121" s="77">
        <v>10</v>
      </c>
      <c r="G121" s="77">
        <v>1</v>
      </c>
      <c r="H121" s="77">
        <v>7887283000184</v>
      </c>
      <c r="I121" s="78" t="s">
        <v>223</v>
      </c>
      <c r="J121" s="77">
        <v>3920</v>
      </c>
      <c r="K121" s="78" t="s">
        <v>132</v>
      </c>
      <c r="L121" s="79">
        <v>45754</v>
      </c>
      <c r="M121" s="77">
        <v>3</v>
      </c>
      <c r="N121" s="80">
        <v>6066.14</v>
      </c>
      <c r="O121" s="80">
        <v>0</v>
      </c>
      <c r="P121" s="80">
        <v>0</v>
      </c>
      <c r="Q121" s="72">
        <f t="shared" si="5"/>
        <v>6066.14</v>
      </c>
    </row>
    <row r="122" spans="1:17" ht="24.95" customHeight="1" x14ac:dyDescent="0.2">
      <c r="A122" s="77" t="str">
        <f t="shared" si="4"/>
        <v>1441|1440011|165|2025|3</v>
      </c>
      <c r="B122" s="77">
        <v>1441</v>
      </c>
      <c r="C122" s="77">
        <v>1440011</v>
      </c>
      <c r="D122" s="77">
        <v>165</v>
      </c>
      <c r="E122" s="77">
        <v>2025</v>
      </c>
      <c r="F122" s="77">
        <v>10</v>
      </c>
      <c r="G122" s="77">
        <v>1</v>
      </c>
      <c r="H122" s="77">
        <v>9069772000154</v>
      </c>
      <c r="I122" s="78" t="s">
        <v>224</v>
      </c>
      <c r="J122" s="77">
        <v>3920</v>
      </c>
      <c r="K122" s="78" t="s">
        <v>132</v>
      </c>
      <c r="L122" s="79">
        <v>45754</v>
      </c>
      <c r="M122" s="77">
        <v>3</v>
      </c>
      <c r="N122" s="80">
        <v>16479.86</v>
      </c>
      <c r="O122" s="80">
        <v>0</v>
      </c>
      <c r="P122" s="80">
        <v>0</v>
      </c>
      <c r="Q122" s="72">
        <f t="shared" si="5"/>
        <v>16479.86</v>
      </c>
    </row>
    <row r="123" spans="1:17" ht="24.95" customHeight="1" x14ac:dyDescent="0.2">
      <c r="A123" s="77" t="str">
        <f t="shared" si="4"/>
        <v>1441|1440011|166|2025|3</v>
      </c>
      <c r="B123" s="77">
        <v>1441</v>
      </c>
      <c r="C123" s="77">
        <v>1440011</v>
      </c>
      <c r="D123" s="77">
        <v>166</v>
      </c>
      <c r="E123" s="77">
        <v>2025</v>
      </c>
      <c r="F123" s="77">
        <v>10</v>
      </c>
      <c r="G123" s="77">
        <v>1</v>
      </c>
      <c r="H123" s="77">
        <v>15210046000102</v>
      </c>
      <c r="I123" s="78" t="s">
        <v>225</v>
      </c>
      <c r="J123" s="77">
        <v>3920</v>
      </c>
      <c r="K123" s="78" t="s">
        <v>132</v>
      </c>
      <c r="L123" s="79">
        <v>45754</v>
      </c>
      <c r="M123" s="77">
        <v>3</v>
      </c>
      <c r="N123" s="80">
        <v>4462.83</v>
      </c>
      <c r="O123" s="80">
        <v>0</v>
      </c>
      <c r="P123" s="80">
        <v>0</v>
      </c>
      <c r="Q123" s="72">
        <f t="shared" si="5"/>
        <v>4462.83</v>
      </c>
    </row>
    <row r="124" spans="1:17" ht="24.95" customHeight="1" x14ac:dyDescent="0.2">
      <c r="A124" s="77" t="str">
        <f t="shared" si="4"/>
        <v>1441|1440011|169|2025|3</v>
      </c>
      <c r="B124" s="77">
        <v>1441</v>
      </c>
      <c r="C124" s="77">
        <v>1440011</v>
      </c>
      <c r="D124" s="77">
        <v>169</v>
      </c>
      <c r="E124" s="77">
        <v>2025</v>
      </c>
      <c r="F124" s="77">
        <v>10</v>
      </c>
      <c r="G124" s="77">
        <v>1</v>
      </c>
      <c r="H124" s="77">
        <v>18229133000108</v>
      </c>
      <c r="I124" s="78" t="s">
        <v>226</v>
      </c>
      <c r="J124" s="77">
        <v>3920</v>
      </c>
      <c r="K124" s="78" t="s">
        <v>132</v>
      </c>
      <c r="L124" s="79">
        <v>45751</v>
      </c>
      <c r="M124" s="77">
        <v>3</v>
      </c>
      <c r="N124" s="80">
        <v>4690.83</v>
      </c>
      <c r="O124" s="80">
        <v>0</v>
      </c>
      <c r="P124" s="80">
        <v>0</v>
      </c>
      <c r="Q124" s="72">
        <f t="shared" si="5"/>
        <v>4690.83</v>
      </c>
    </row>
    <row r="125" spans="1:17" ht="24.95" customHeight="1" x14ac:dyDescent="0.2">
      <c r="A125" s="77" t="str">
        <f t="shared" si="4"/>
        <v>1441|1440011|170|2025|3</v>
      </c>
      <c r="B125" s="77">
        <v>1441</v>
      </c>
      <c r="C125" s="77">
        <v>1440011</v>
      </c>
      <c r="D125" s="77">
        <v>170</v>
      </c>
      <c r="E125" s="77">
        <v>2025</v>
      </c>
      <c r="F125" s="77">
        <v>10</v>
      </c>
      <c r="G125" s="77">
        <v>1</v>
      </c>
      <c r="H125" s="77">
        <v>37454422000147</v>
      </c>
      <c r="I125" s="78" t="s">
        <v>227</v>
      </c>
      <c r="J125" s="77">
        <v>3920</v>
      </c>
      <c r="K125" s="78" t="s">
        <v>132</v>
      </c>
      <c r="L125" s="79">
        <v>45754</v>
      </c>
      <c r="M125" s="77">
        <v>3</v>
      </c>
      <c r="N125" s="80">
        <v>6934.9</v>
      </c>
      <c r="O125" s="80">
        <v>0</v>
      </c>
      <c r="P125" s="80">
        <v>0</v>
      </c>
      <c r="Q125" s="72">
        <f t="shared" si="5"/>
        <v>6934.9</v>
      </c>
    </row>
    <row r="126" spans="1:17" ht="24.95" customHeight="1" x14ac:dyDescent="0.2">
      <c r="A126" s="77" t="str">
        <f t="shared" si="4"/>
        <v>1441|1440011|171|2025|3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228</v>
      </c>
      <c r="J126" s="77">
        <v>3910</v>
      </c>
      <c r="K126" s="78" t="s">
        <v>229</v>
      </c>
      <c r="L126" s="79">
        <v>45749</v>
      </c>
      <c r="M126" s="77">
        <v>3</v>
      </c>
      <c r="N126" s="80">
        <v>231</v>
      </c>
      <c r="O126" s="80">
        <v>0</v>
      </c>
      <c r="P126" s="80">
        <v>0</v>
      </c>
      <c r="Q126" s="72">
        <f t="shared" si="5"/>
        <v>231</v>
      </c>
    </row>
    <row r="127" spans="1:17" ht="24.95" customHeight="1" x14ac:dyDescent="0.2">
      <c r="A127" s="77" t="str">
        <f t="shared" si="4"/>
        <v>1441|1440011|172|2025|3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230</v>
      </c>
      <c r="J127" s="77">
        <v>3920</v>
      </c>
      <c r="K127" s="78" t="s">
        <v>132</v>
      </c>
      <c r="L127" s="79">
        <v>45754</v>
      </c>
      <c r="M127" s="77">
        <v>3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1441|1440011|175|2025|3</v>
      </c>
      <c r="B128" s="77">
        <v>1441</v>
      </c>
      <c r="C128" s="77">
        <v>1440011</v>
      </c>
      <c r="D128" s="77">
        <v>175</v>
      </c>
      <c r="E128" s="77">
        <v>2025</v>
      </c>
      <c r="F128" s="77">
        <v>10</v>
      </c>
      <c r="G128" s="77">
        <v>1</v>
      </c>
      <c r="H128" s="77">
        <v>7353227000160</v>
      </c>
      <c r="I128" s="78" t="s">
        <v>231</v>
      </c>
      <c r="J128" s="77">
        <v>3920</v>
      </c>
      <c r="K128" s="78" t="s">
        <v>132</v>
      </c>
      <c r="L128" s="79">
        <v>45751</v>
      </c>
      <c r="M128" s="77">
        <v>3</v>
      </c>
      <c r="N128" s="80">
        <v>400553.49</v>
      </c>
      <c r="O128" s="80">
        <v>0</v>
      </c>
      <c r="P128" s="80">
        <v>0</v>
      </c>
      <c r="Q128" s="72">
        <f t="shared" si="5"/>
        <v>400553.49</v>
      </c>
    </row>
    <row r="129" spans="1:17" ht="24.95" customHeight="1" x14ac:dyDescent="0.2">
      <c r="A129" s="77" t="str">
        <f t="shared" si="4"/>
        <v>1441|1440011|176|2025|3</v>
      </c>
      <c r="B129" s="77">
        <v>1441</v>
      </c>
      <c r="C129" s="77">
        <v>1440011</v>
      </c>
      <c r="D129" s="77">
        <v>176</v>
      </c>
      <c r="E129" s="77">
        <v>2025</v>
      </c>
      <c r="F129" s="77">
        <v>10</v>
      </c>
      <c r="G129" s="77">
        <v>1</v>
      </c>
      <c r="H129" s="77">
        <v>8229035000109</v>
      </c>
      <c r="I129" s="78" t="s">
        <v>232</v>
      </c>
      <c r="J129" s="77">
        <v>3920</v>
      </c>
      <c r="K129" s="78" t="s">
        <v>132</v>
      </c>
      <c r="L129" s="79">
        <v>45751</v>
      </c>
      <c r="M129" s="77">
        <v>3</v>
      </c>
      <c r="N129" s="80">
        <v>177516.43</v>
      </c>
      <c r="O129" s="80">
        <v>0</v>
      </c>
      <c r="P129" s="80">
        <v>0</v>
      </c>
      <c r="Q129" s="72">
        <f t="shared" si="5"/>
        <v>177516.43</v>
      </c>
    </row>
    <row r="130" spans="1:17" ht="24.95" customHeight="1" x14ac:dyDescent="0.2">
      <c r="A130" s="77" t="str">
        <f t="shared" si="4"/>
        <v>1441|1440011|177|2025|2</v>
      </c>
      <c r="B130" s="77">
        <v>1441</v>
      </c>
      <c r="C130" s="77">
        <v>1440011</v>
      </c>
      <c r="D130" s="77">
        <v>177</v>
      </c>
      <c r="E130" s="77">
        <v>2025</v>
      </c>
      <c r="F130" s="77">
        <v>10</v>
      </c>
      <c r="G130" s="77">
        <v>1</v>
      </c>
      <c r="H130" s="77">
        <v>7329219000188</v>
      </c>
      <c r="I130" s="78" t="s">
        <v>233</v>
      </c>
      <c r="J130" s="77">
        <v>3920</v>
      </c>
      <c r="K130" s="78" t="s">
        <v>132</v>
      </c>
      <c r="L130" s="79">
        <v>45756</v>
      </c>
      <c r="M130" s="77">
        <v>2</v>
      </c>
      <c r="N130" s="80">
        <v>21000</v>
      </c>
      <c r="O130" s="80">
        <v>0</v>
      </c>
      <c r="P130" s="80">
        <v>0</v>
      </c>
      <c r="Q130" s="72">
        <f t="shared" si="5"/>
        <v>21000</v>
      </c>
    </row>
    <row r="131" spans="1:17" ht="24.95" customHeight="1" x14ac:dyDescent="0.2">
      <c r="A131" s="77" t="str">
        <f t="shared" si="4"/>
        <v>1441|1440011|178|2025|4</v>
      </c>
      <c r="B131" s="77">
        <v>1441</v>
      </c>
      <c r="C131" s="77">
        <v>1440011</v>
      </c>
      <c r="D131" s="77">
        <v>178</v>
      </c>
      <c r="E131" s="77">
        <v>2025</v>
      </c>
      <c r="F131" s="77">
        <v>10</v>
      </c>
      <c r="G131" s="77">
        <v>1</v>
      </c>
      <c r="H131" s="77">
        <v>34028316001509</v>
      </c>
      <c r="I131" s="78" t="s">
        <v>208</v>
      </c>
      <c r="J131" s="77">
        <v>3915</v>
      </c>
      <c r="K131" s="78" t="s">
        <v>234</v>
      </c>
      <c r="L131" s="79">
        <v>45754</v>
      </c>
      <c r="M131" s="77">
        <v>4</v>
      </c>
      <c r="N131" s="80">
        <v>22427.94</v>
      </c>
      <c r="O131" s="80">
        <v>0</v>
      </c>
      <c r="P131" s="80">
        <v>0</v>
      </c>
      <c r="Q131" s="72">
        <f t="shared" si="5"/>
        <v>22427.94</v>
      </c>
    </row>
    <row r="132" spans="1:17" ht="24.95" customHeight="1" x14ac:dyDescent="0.2">
      <c r="A132" s="77" t="str">
        <f t="shared" si="4"/>
        <v>1441|1440011|179|2025|3</v>
      </c>
      <c r="B132" s="77">
        <v>1441</v>
      </c>
      <c r="C132" s="77">
        <v>1440011</v>
      </c>
      <c r="D132" s="77">
        <v>179</v>
      </c>
      <c r="E132" s="77">
        <v>2025</v>
      </c>
      <c r="F132" s="77">
        <v>10</v>
      </c>
      <c r="G132" s="77">
        <v>1</v>
      </c>
      <c r="H132" s="77">
        <v>5340639000130</v>
      </c>
      <c r="I132" s="78" t="s">
        <v>235</v>
      </c>
      <c r="J132" s="77">
        <v>3987</v>
      </c>
      <c r="K132" s="78" t="s">
        <v>236</v>
      </c>
      <c r="L132" s="79">
        <v>45776</v>
      </c>
      <c r="M132" s="77">
        <v>3</v>
      </c>
      <c r="N132" s="80">
        <v>40978.870000000003</v>
      </c>
      <c r="O132" s="80">
        <v>0</v>
      </c>
      <c r="P132" s="80">
        <v>0</v>
      </c>
      <c r="Q132" s="72">
        <f t="shared" si="5"/>
        <v>40978.870000000003</v>
      </c>
    </row>
    <row r="133" spans="1:17" ht="24.95" customHeight="1" x14ac:dyDescent="0.2">
      <c r="A133" s="77" t="str">
        <f t="shared" si="4"/>
        <v>1441|1440011|180|2025|3</v>
      </c>
      <c r="B133" s="77">
        <v>1441</v>
      </c>
      <c r="C133" s="77">
        <v>1440011</v>
      </c>
      <c r="D133" s="77">
        <v>180</v>
      </c>
      <c r="E133" s="77">
        <v>2025</v>
      </c>
      <c r="F133" s="77">
        <v>10</v>
      </c>
      <c r="G133" s="77">
        <v>1</v>
      </c>
      <c r="H133" s="77">
        <v>29412494000101</v>
      </c>
      <c r="I133" s="78" t="s">
        <v>237</v>
      </c>
      <c r="J133" s="77">
        <v>3920</v>
      </c>
      <c r="K133" s="78" t="s">
        <v>132</v>
      </c>
      <c r="L133" s="79">
        <v>45751</v>
      </c>
      <c r="M133" s="77">
        <v>3</v>
      </c>
      <c r="N133" s="80">
        <v>6001.97</v>
      </c>
      <c r="O133" s="80">
        <v>0</v>
      </c>
      <c r="P133" s="80">
        <v>0</v>
      </c>
      <c r="Q133" s="72">
        <f t="shared" si="5"/>
        <v>6001.97</v>
      </c>
    </row>
    <row r="134" spans="1:17" ht="24.95" customHeight="1" x14ac:dyDescent="0.2">
      <c r="A134" s="77" t="str">
        <f t="shared" si="4"/>
        <v>1441|1440011|183|2025|3</v>
      </c>
      <c r="B134" s="77">
        <v>1441</v>
      </c>
      <c r="C134" s="77">
        <v>1440011</v>
      </c>
      <c r="D134" s="77">
        <v>183</v>
      </c>
      <c r="E134" s="77">
        <v>2025</v>
      </c>
      <c r="F134" s="77">
        <v>10</v>
      </c>
      <c r="G134" s="77">
        <v>1</v>
      </c>
      <c r="H134" s="77">
        <v>14111321000178</v>
      </c>
      <c r="I134" s="78" t="s">
        <v>238</v>
      </c>
      <c r="J134" s="77">
        <v>3921</v>
      </c>
      <c r="K134" s="78" t="s">
        <v>130</v>
      </c>
      <c r="L134" s="79">
        <v>45757</v>
      </c>
      <c r="M134" s="77">
        <v>3</v>
      </c>
      <c r="N134" s="80">
        <v>1179.3499999999999</v>
      </c>
      <c r="O134" s="83">
        <v>58.97</v>
      </c>
      <c r="P134" s="80">
        <v>0</v>
      </c>
      <c r="Q134" s="72">
        <f t="shared" si="5"/>
        <v>1120.3799999999999</v>
      </c>
    </row>
    <row r="135" spans="1:17" ht="24.95" customHeight="1" x14ac:dyDescent="0.2">
      <c r="A135" s="77" t="str">
        <f t="shared" si="4"/>
        <v>1441|1440011|184|2025|3</v>
      </c>
      <c r="B135" s="77">
        <v>1441</v>
      </c>
      <c r="C135" s="77">
        <v>1440011</v>
      </c>
      <c r="D135" s="77">
        <v>184</v>
      </c>
      <c r="E135" s="77">
        <v>2025</v>
      </c>
      <c r="F135" s="77">
        <v>10</v>
      </c>
      <c r="G135" s="77">
        <v>1</v>
      </c>
      <c r="H135" s="77">
        <v>19201128000141</v>
      </c>
      <c r="I135" s="78" t="s">
        <v>239</v>
      </c>
      <c r="J135" s="77">
        <v>3702</v>
      </c>
      <c r="K135" s="78" t="s">
        <v>240</v>
      </c>
      <c r="L135" s="79">
        <v>45748</v>
      </c>
      <c r="M135" s="77">
        <v>3</v>
      </c>
      <c r="N135" s="80">
        <v>142549.66</v>
      </c>
      <c r="O135" s="80">
        <v>0</v>
      </c>
      <c r="P135" s="80">
        <v>0</v>
      </c>
      <c r="Q135" s="72">
        <f t="shared" si="5"/>
        <v>142549.66</v>
      </c>
    </row>
    <row r="136" spans="1:17" ht="24.95" customHeight="1" x14ac:dyDescent="0.2">
      <c r="A136" s="77" t="str">
        <f t="shared" si="4"/>
        <v>1441|1440011|185|2025|3</v>
      </c>
      <c r="B136" s="77">
        <v>1441</v>
      </c>
      <c r="C136" s="77">
        <v>1440011</v>
      </c>
      <c r="D136" s="77">
        <v>185</v>
      </c>
      <c r="E136" s="77">
        <v>2025</v>
      </c>
      <c r="F136" s="77">
        <v>10</v>
      </c>
      <c r="G136" s="77">
        <v>1</v>
      </c>
      <c r="H136" s="77">
        <v>405867000127</v>
      </c>
      <c r="I136" s="78" t="s">
        <v>241</v>
      </c>
      <c r="J136" s="77">
        <v>3999</v>
      </c>
      <c r="K136" s="78" t="s">
        <v>242</v>
      </c>
      <c r="L136" s="79">
        <v>45775</v>
      </c>
      <c r="M136" s="77">
        <v>3</v>
      </c>
      <c r="N136" s="80">
        <v>7786.2</v>
      </c>
      <c r="O136" s="83">
        <v>389.31</v>
      </c>
      <c r="P136" s="80">
        <v>0</v>
      </c>
      <c r="Q136" s="72">
        <f t="shared" si="5"/>
        <v>7396.8899999999994</v>
      </c>
    </row>
    <row r="137" spans="1:17" ht="24.95" customHeight="1" x14ac:dyDescent="0.2">
      <c r="A137" s="77" t="str">
        <f t="shared" si="4"/>
        <v>1441|1440011|186|2025|3</v>
      </c>
      <c r="B137" s="77">
        <v>1441</v>
      </c>
      <c r="C137" s="77">
        <v>1440011</v>
      </c>
      <c r="D137" s="77">
        <v>186</v>
      </c>
      <c r="E137" s="77">
        <v>2025</v>
      </c>
      <c r="F137" s="77">
        <v>10</v>
      </c>
      <c r="G137" s="77">
        <v>1</v>
      </c>
      <c r="H137" s="77">
        <v>38133478000162</v>
      </c>
      <c r="I137" s="78" t="s">
        <v>243</v>
      </c>
      <c r="J137" s="77">
        <v>3920</v>
      </c>
      <c r="K137" s="78" t="s">
        <v>132</v>
      </c>
      <c r="L137" s="79">
        <v>45751</v>
      </c>
      <c r="M137" s="77">
        <v>3</v>
      </c>
      <c r="N137" s="80">
        <v>10867.02</v>
      </c>
      <c r="O137" s="80">
        <v>0</v>
      </c>
      <c r="P137" s="80">
        <v>0</v>
      </c>
      <c r="Q137" s="72">
        <f t="shared" si="5"/>
        <v>10867.02</v>
      </c>
    </row>
    <row r="138" spans="1:17" ht="24.95" customHeight="1" x14ac:dyDescent="0.2">
      <c r="A138" s="77" t="str">
        <f t="shared" si="4"/>
        <v>1441|1440011|193|2025|3</v>
      </c>
      <c r="B138" s="77">
        <v>1441</v>
      </c>
      <c r="C138" s="77">
        <v>1440011</v>
      </c>
      <c r="D138" s="77">
        <v>193</v>
      </c>
      <c r="E138" s="77">
        <v>2025</v>
      </c>
      <c r="F138" s="77">
        <v>10</v>
      </c>
      <c r="G138" s="77">
        <v>1</v>
      </c>
      <c r="H138" s="77">
        <v>26385765000180</v>
      </c>
      <c r="I138" s="78" t="s">
        <v>244</v>
      </c>
      <c r="J138" s="77">
        <v>3920</v>
      </c>
      <c r="K138" s="78" t="s">
        <v>132</v>
      </c>
      <c r="L138" s="79">
        <v>45757</v>
      </c>
      <c r="M138" s="77">
        <v>3</v>
      </c>
      <c r="N138" s="80">
        <v>36177.39</v>
      </c>
      <c r="O138" s="80">
        <v>0</v>
      </c>
      <c r="P138" s="80">
        <v>0</v>
      </c>
      <c r="Q138" s="72">
        <f t="shared" si="5"/>
        <v>36177.39</v>
      </c>
    </row>
    <row r="139" spans="1:17" ht="24.95" customHeight="1" x14ac:dyDescent="0.2">
      <c r="A139" s="77" t="str">
        <f t="shared" si="4"/>
        <v>1441|1440011|194|2025|5</v>
      </c>
      <c r="B139" s="77">
        <v>1441</v>
      </c>
      <c r="C139" s="77">
        <v>1440011</v>
      </c>
      <c r="D139" s="77">
        <v>194</v>
      </c>
      <c r="E139" s="77">
        <v>2025</v>
      </c>
      <c r="F139" s="77">
        <v>10</v>
      </c>
      <c r="G139" s="77">
        <v>1</v>
      </c>
      <c r="H139" s="77">
        <v>46019498000135</v>
      </c>
      <c r="I139" s="78" t="s">
        <v>245</v>
      </c>
      <c r="J139" s="77">
        <v>4002</v>
      </c>
      <c r="K139" s="78" t="s">
        <v>246</v>
      </c>
      <c r="L139" s="79">
        <v>45751</v>
      </c>
      <c r="M139" s="77">
        <v>5</v>
      </c>
      <c r="N139" s="80">
        <v>7157.5</v>
      </c>
      <c r="O139" s="80">
        <v>0</v>
      </c>
      <c r="P139" s="80">
        <v>0</v>
      </c>
      <c r="Q139" s="72">
        <f t="shared" si="5"/>
        <v>7157.5</v>
      </c>
    </row>
    <row r="140" spans="1:17" ht="24.95" customHeight="1" x14ac:dyDescent="0.2">
      <c r="A140" s="77" t="str">
        <f t="shared" si="4"/>
        <v>1441|1440011|195|2025|3</v>
      </c>
      <c r="B140" s="77">
        <v>1441</v>
      </c>
      <c r="C140" s="77">
        <v>1440011</v>
      </c>
      <c r="D140" s="77">
        <v>195</v>
      </c>
      <c r="E140" s="77">
        <v>2025</v>
      </c>
      <c r="F140" s="77">
        <v>10</v>
      </c>
      <c r="G140" s="77">
        <v>1</v>
      </c>
      <c r="H140" s="77">
        <v>9264396000159</v>
      </c>
      <c r="I140" s="78" t="s">
        <v>247</v>
      </c>
      <c r="J140" s="77">
        <v>3920</v>
      </c>
      <c r="K140" s="78" t="s">
        <v>132</v>
      </c>
      <c r="L140" s="79">
        <v>45751</v>
      </c>
      <c r="M140" s="77">
        <v>3</v>
      </c>
      <c r="N140" s="80">
        <v>3893.24</v>
      </c>
      <c r="O140" s="80">
        <v>0</v>
      </c>
      <c r="P140" s="80">
        <v>0</v>
      </c>
      <c r="Q140" s="72">
        <f t="shared" si="5"/>
        <v>3893.24</v>
      </c>
    </row>
    <row r="141" spans="1:17" ht="24.95" customHeight="1" x14ac:dyDescent="0.2">
      <c r="A141" s="77" t="str">
        <f t="shared" si="4"/>
        <v>1441|1440011|196|2025|3</v>
      </c>
      <c r="B141" s="77">
        <v>1441</v>
      </c>
      <c r="C141" s="77">
        <v>1440011</v>
      </c>
      <c r="D141" s="77">
        <v>196</v>
      </c>
      <c r="E141" s="77">
        <v>2025</v>
      </c>
      <c r="F141" s="77">
        <v>10</v>
      </c>
      <c r="G141" s="77">
        <v>1</v>
      </c>
      <c r="H141" s="77">
        <v>28771161000106</v>
      </c>
      <c r="I141" s="78" t="s">
        <v>248</v>
      </c>
      <c r="J141" s="77">
        <v>3920</v>
      </c>
      <c r="K141" s="78" t="s">
        <v>132</v>
      </c>
      <c r="L141" s="79">
        <v>45751</v>
      </c>
      <c r="M141" s="77">
        <v>3</v>
      </c>
      <c r="N141" s="80">
        <v>5316.76</v>
      </c>
      <c r="O141" s="80">
        <v>0</v>
      </c>
      <c r="P141" s="80">
        <v>0</v>
      </c>
      <c r="Q141" s="72">
        <f t="shared" si="5"/>
        <v>5316.76</v>
      </c>
    </row>
    <row r="142" spans="1:17" ht="24.95" customHeight="1" x14ac:dyDescent="0.2">
      <c r="A142" s="77" t="str">
        <f t="shared" si="4"/>
        <v>1441|1440011|197|2025|3</v>
      </c>
      <c r="B142" s="77">
        <v>1441</v>
      </c>
      <c r="C142" s="77">
        <v>1440011</v>
      </c>
      <c r="D142" s="77">
        <v>197</v>
      </c>
      <c r="E142" s="77">
        <v>2025</v>
      </c>
      <c r="F142" s="77">
        <v>10</v>
      </c>
      <c r="G142" s="77">
        <v>1</v>
      </c>
      <c r="H142" s="77">
        <v>5845088000166</v>
      </c>
      <c r="I142" s="78" t="s">
        <v>249</v>
      </c>
      <c r="J142" s="77">
        <v>3920</v>
      </c>
      <c r="K142" s="78" t="s">
        <v>132</v>
      </c>
      <c r="L142" s="79">
        <v>45751</v>
      </c>
      <c r="M142" s="77">
        <v>3</v>
      </c>
      <c r="N142" s="80">
        <v>29000</v>
      </c>
      <c r="O142" s="80">
        <v>0</v>
      </c>
      <c r="P142" s="80">
        <v>0</v>
      </c>
      <c r="Q142" s="72">
        <f t="shared" si="5"/>
        <v>29000</v>
      </c>
    </row>
    <row r="143" spans="1:17" ht="24.95" customHeight="1" x14ac:dyDescent="0.2">
      <c r="A143" s="77" t="str">
        <f t="shared" si="4"/>
        <v>1441|1440011|198|2025|3</v>
      </c>
      <c r="B143" s="77">
        <v>1441</v>
      </c>
      <c r="C143" s="77">
        <v>1440011</v>
      </c>
      <c r="D143" s="77">
        <v>198</v>
      </c>
      <c r="E143" s="77">
        <v>2025</v>
      </c>
      <c r="F143" s="77">
        <v>10</v>
      </c>
      <c r="G143" s="77">
        <v>1</v>
      </c>
      <c r="H143" s="77">
        <v>7403266000124</v>
      </c>
      <c r="I143" s="78" t="s">
        <v>250</v>
      </c>
      <c r="J143" s="77">
        <v>4002</v>
      </c>
      <c r="K143" s="78" t="s">
        <v>246</v>
      </c>
      <c r="L143" s="79">
        <v>45769</v>
      </c>
      <c r="M143" s="77">
        <v>3</v>
      </c>
      <c r="N143" s="80">
        <v>396450.32</v>
      </c>
      <c r="O143" s="80">
        <v>0</v>
      </c>
      <c r="P143" s="80">
        <v>0</v>
      </c>
      <c r="Q143" s="72">
        <f t="shared" si="5"/>
        <v>396450.32</v>
      </c>
    </row>
    <row r="144" spans="1:17" ht="24.95" customHeight="1" x14ac:dyDescent="0.2">
      <c r="A144" s="77" t="str">
        <f t="shared" si="4"/>
        <v>1441|1440011|200|2025|3</v>
      </c>
      <c r="B144" s="77">
        <v>1441</v>
      </c>
      <c r="C144" s="77">
        <v>1440011</v>
      </c>
      <c r="D144" s="77">
        <v>200</v>
      </c>
      <c r="E144" s="77">
        <v>2025</v>
      </c>
      <c r="F144" s="77">
        <v>10</v>
      </c>
      <c r="G144" s="77">
        <v>1</v>
      </c>
      <c r="H144" s="77">
        <v>35502073000166</v>
      </c>
      <c r="I144" s="78" t="s">
        <v>251</v>
      </c>
      <c r="J144" s="77">
        <v>3920</v>
      </c>
      <c r="K144" s="78" t="s">
        <v>132</v>
      </c>
      <c r="L144" s="79">
        <v>45751</v>
      </c>
      <c r="M144" s="77">
        <v>3</v>
      </c>
      <c r="N144" s="80">
        <v>9808.2199999999993</v>
      </c>
      <c r="O144" s="80">
        <v>0</v>
      </c>
      <c r="P144" s="80">
        <v>0</v>
      </c>
      <c r="Q144" s="72">
        <f t="shared" si="5"/>
        <v>9808.2199999999993</v>
      </c>
    </row>
    <row r="145" spans="1:17" ht="24.95" customHeight="1" x14ac:dyDescent="0.2">
      <c r="A145" s="77" t="str">
        <f t="shared" si="4"/>
        <v>1441|1440011|201|2025|2</v>
      </c>
      <c r="B145" s="77">
        <v>1441</v>
      </c>
      <c r="C145" s="77">
        <v>1440011</v>
      </c>
      <c r="D145" s="77">
        <v>201</v>
      </c>
      <c r="E145" s="77">
        <v>2025</v>
      </c>
      <c r="F145" s="77">
        <v>10</v>
      </c>
      <c r="G145" s="77">
        <v>1</v>
      </c>
      <c r="H145" s="77">
        <v>7346326000114</v>
      </c>
      <c r="I145" s="78" t="s">
        <v>252</v>
      </c>
      <c r="J145" s="77">
        <v>4002</v>
      </c>
      <c r="K145" s="78" t="s">
        <v>246</v>
      </c>
      <c r="L145" s="79">
        <v>45755</v>
      </c>
      <c r="M145" s="77">
        <v>2</v>
      </c>
      <c r="N145" s="80">
        <v>244654.32</v>
      </c>
      <c r="O145" s="80">
        <v>0</v>
      </c>
      <c r="P145" s="80">
        <v>0</v>
      </c>
      <c r="Q145" s="72">
        <f t="shared" si="5"/>
        <v>244654.32</v>
      </c>
    </row>
    <row r="146" spans="1:17" ht="24.95" customHeight="1" x14ac:dyDescent="0.2">
      <c r="A146" s="77" t="str">
        <f t="shared" si="4"/>
        <v>1441|1440011|202|2025|1</v>
      </c>
      <c r="B146" s="77">
        <v>1441</v>
      </c>
      <c r="C146" s="77">
        <v>1440011</v>
      </c>
      <c r="D146" s="77">
        <v>202</v>
      </c>
      <c r="E146" s="77">
        <v>2025</v>
      </c>
      <c r="F146" s="77">
        <v>10</v>
      </c>
      <c r="G146" s="77">
        <v>1</v>
      </c>
      <c r="H146" s="77">
        <v>11568355000106</v>
      </c>
      <c r="I146" s="78" t="s">
        <v>253</v>
      </c>
      <c r="J146" s="77">
        <v>3904</v>
      </c>
      <c r="K146" s="78" t="s">
        <v>254</v>
      </c>
      <c r="L146" s="79">
        <v>45772</v>
      </c>
      <c r="M146" s="77">
        <v>1</v>
      </c>
      <c r="N146" s="80">
        <v>5152.28</v>
      </c>
      <c r="O146" s="80">
        <v>0</v>
      </c>
      <c r="P146" s="80">
        <v>0</v>
      </c>
      <c r="Q146" s="72">
        <f t="shared" si="5"/>
        <v>5152.28</v>
      </c>
    </row>
    <row r="147" spans="1:17" ht="24.95" customHeight="1" x14ac:dyDescent="0.2">
      <c r="A147" s="77" t="str">
        <f t="shared" si="4"/>
        <v>1441|1440011|205|2025|3</v>
      </c>
      <c r="B147" s="77">
        <v>1441</v>
      </c>
      <c r="C147" s="77">
        <v>1440011</v>
      </c>
      <c r="D147" s="77">
        <v>205</v>
      </c>
      <c r="E147" s="77">
        <v>2025</v>
      </c>
      <c r="F147" s="77">
        <v>10</v>
      </c>
      <c r="G147" s="77">
        <v>1</v>
      </c>
      <c r="H147" s="77">
        <v>12723002000198</v>
      </c>
      <c r="I147" s="78" t="s">
        <v>255</v>
      </c>
      <c r="J147" s="77">
        <v>3920</v>
      </c>
      <c r="K147" s="78" t="s">
        <v>132</v>
      </c>
      <c r="L147" s="79">
        <v>45754</v>
      </c>
      <c r="M147" s="77">
        <v>3</v>
      </c>
      <c r="N147" s="80">
        <v>4000</v>
      </c>
      <c r="O147" s="80">
        <v>0</v>
      </c>
      <c r="P147" s="80">
        <v>0</v>
      </c>
      <c r="Q147" s="72">
        <f t="shared" si="5"/>
        <v>4000</v>
      </c>
    </row>
    <row r="148" spans="1:17" ht="24.95" customHeight="1" x14ac:dyDescent="0.2">
      <c r="A148" s="77" t="str">
        <f t="shared" si="4"/>
        <v>1441|1440011|206|2025|3</v>
      </c>
      <c r="B148" s="77">
        <v>1441</v>
      </c>
      <c r="C148" s="77">
        <v>1440011</v>
      </c>
      <c r="D148" s="77">
        <v>206</v>
      </c>
      <c r="E148" s="77">
        <v>2025</v>
      </c>
      <c r="F148" s="77">
        <v>10</v>
      </c>
      <c r="G148" s="77">
        <v>1</v>
      </c>
      <c r="H148" s="77">
        <v>81243735000148</v>
      </c>
      <c r="I148" s="78" t="s">
        <v>256</v>
      </c>
      <c r="J148" s="77">
        <v>4002</v>
      </c>
      <c r="K148" s="78" t="s">
        <v>246</v>
      </c>
      <c r="L148" s="79">
        <v>45769</v>
      </c>
      <c r="M148" s="77">
        <v>3</v>
      </c>
      <c r="N148" s="80">
        <v>1134.96</v>
      </c>
      <c r="O148" s="80">
        <v>0</v>
      </c>
      <c r="P148" s="80">
        <v>0</v>
      </c>
      <c r="Q148" s="72">
        <f t="shared" si="5"/>
        <v>1134.96</v>
      </c>
    </row>
    <row r="149" spans="1:17" ht="24.95" customHeight="1" x14ac:dyDescent="0.2">
      <c r="A149" s="77" t="str">
        <f t="shared" si="4"/>
        <v>1441|1440011|207|2025|3</v>
      </c>
      <c r="B149" s="77">
        <v>1441</v>
      </c>
      <c r="C149" s="77">
        <v>1440011</v>
      </c>
      <c r="D149" s="77">
        <v>207</v>
      </c>
      <c r="E149" s="77">
        <v>2025</v>
      </c>
      <c r="F149" s="77">
        <v>10</v>
      </c>
      <c r="G149" s="77">
        <v>1</v>
      </c>
      <c r="H149" s="77">
        <v>5381960000162</v>
      </c>
      <c r="I149" s="78" t="s">
        <v>257</v>
      </c>
      <c r="J149" s="77">
        <v>3921</v>
      </c>
      <c r="K149" s="78" t="s">
        <v>130</v>
      </c>
      <c r="L149" s="79">
        <v>45756</v>
      </c>
      <c r="M149" s="77">
        <v>3</v>
      </c>
      <c r="N149" s="80">
        <v>16574</v>
      </c>
      <c r="O149" s="83">
        <v>691.14</v>
      </c>
      <c r="P149" s="80">
        <v>0</v>
      </c>
      <c r="Q149" s="72">
        <f t="shared" si="5"/>
        <v>15882.86</v>
      </c>
    </row>
    <row r="150" spans="1:17" ht="24.95" customHeight="1" x14ac:dyDescent="0.2">
      <c r="A150" s="77" t="str">
        <f t="shared" si="4"/>
        <v>1441|1440011|208|2025|1</v>
      </c>
      <c r="B150" s="77">
        <v>1441</v>
      </c>
      <c r="C150" s="77">
        <v>1440011</v>
      </c>
      <c r="D150" s="77">
        <v>208</v>
      </c>
      <c r="E150" s="77">
        <v>2025</v>
      </c>
      <c r="F150" s="77">
        <v>10</v>
      </c>
      <c r="G150" s="77">
        <v>1</v>
      </c>
      <c r="H150" s="77">
        <v>11568355000106</v>
      </c>
      <c r="I150" s="78" t="s">
        <v>253</v>
      </c>
      <c r="J150" s="77">
        <v>3904</v>
      </c>
      <c r="K150" s="78" t="s">
        <v>254</v>
      </c>
      <c r="L150" s="79">
        <v>45772</v>
      </c>
      <c r="M150" s="77">
        <v>1</v>
      </c>
      <c r="N150" s="80">
        <v>7944.72</v>
      </c>
      <c r="O150" s="80">
        <v>0</v>
      </c>
      <c r="P150" s="80">
        <v>0</v>
      </c>
      <c r="Q150" s="72">
        <f t="shared" si="5"/>
        <v>7944.72</v>
      </c>
    </row>
    <row r="151" spans="1:17" ht="24.95" customHeight="1" x14ac:dyDescent="0.2">
      <c r="A151" s="77" t="str">
        <f t="shared" si="4"/>
        <v>1441|1440011|209|2025|5</v>
      </c>
      <c r="B151" s="77">
        <v>1441</v>
      </c>
      <c r="C151" s="77">
        <v>1440011</v>
      </c>
      <c r="D151" s="77">
        <v>209</v>
      </c>
      <c r="E151" s="77">
        <v>2025</v>
      </c>
      <c r="F151" s="77">
        <v>10</v>
      </c>
      <c r="G151" s="77">
        <v>1</v>
      </c>
      <c r="H151" s="77">
        <v>18745455000100</v>
      </c>
      <c r="I151" s="78" t="s">
        <v>258</v>
      </c>
      <c r="J151" s="77">
        <v>3999</v>
      </c>
      <c r="K151" s="78" t="s">
        <v>242</v>
      </c>
      <c r="L151" s="79">
        <v>45762</v>
      </c>
      <c r="M151" s="77">
        <v>5</v>
      </c>
      <c r="N151" s="80">
        <v>1306.8</v>
      </c>
      <c r="O151" s="83">
        <v>26.14</v>
      </c>
      <c r="P151" s="80">
        <v>0</v>
      </c>
      <c r="Q151" s="72">
        <f t="shared" si="5"/>
        <v>1280.6599999999999</v>
      </c>
    </row>
    <row r="152" spans="1:17" ht="24.95" customHeight="1" x14ac:dyDescent="0.2">
      <c r="A152" s="77" t="str">
        <f t="shared" si="4"/>
        <v>1441|1440011|210|2025|1</v>
      </c>
      <c r="B152" s="77">
        <v>1441</v>
      </c>
      <c r="C152" s="77">
        <v>1440011</v>
      </c>
      <c r="D152" s="77">
        <v>210</v>
      </c>
      <c r="E152" s="77">
        <v>2025</v>
      </c>
      <c r="F152" s="77">
        <v>10</v>
      </c>
      <c r="G152" s="77">
        <v>1</v>
      </c>
      <c r="H152" s="77">
        <v>11568355000106</v>
      </c>
      <c r="I152" s="78" t="s">
        <v>253</v>
      </c>
      <c r="J152" s="77">
        <v>3904</v>
      </c>
      <c r="K152" s="78" t="s">
        <v>254</v>
      </c>
      <c r="L152" s="79">
        <v>45772</v>
      </c>
      <c r="M152" s="77">
        <v>1</v>
      </c>
      <c r="N152" s="80">
        <v>900.71</v>
      </c>
      <c r="O152" s="80">
        <v>0</v>
      </c>
      <c r="P152" s="80">
        <v>0</v>
      </c>
      <c r="Q152" s="72">
        <f t="shared" si="5"/>
        <v>900.71</v>
      </c>
    </row>
    <row r="153" spans="1:17" ht="24.95" customHeight="1" x14ac:dyDescent="0.2">
      <c r="A153" s="77" t="str">
        <f t="shared" si="4"/>
        <v>1441|1440011|211|2025|3</v>
      </c>
      <c r="B153" s="77">
        <v>1441</v>
      </c>
      <c r="C153" s="77">
        <v>1440011</v>
      </c>
      <c r="D153" s="77">
        <v>211</v>
      </c>
      <c r="E153" s="77">
        <v>2025</v>
      </c>
      <c r="F153" s="77">
        <v>10</v>
      </c>
      <c r="G153" s="77">
        <v>1</v>
      </c>
      <c r="H153" s="77">
        <v>5381960000162</v>
      </c>
      <c r="I153" s="78" t="s">
        <v>257</v>
      </c>
      <c r="J153" s="77">
        <v>3921</v>
      </c>
      <c r="K153" s="78" t="s">
        <v>130</v>
      </c>
      <c r="L153" s="79">
        <v>45756</v>
      </c>
      <c r="M153" s="77">
        <v>3</v>
      </c>
      <c r="N153" s="80">
        <v>1106.28</v>
      </c>
      <c r="O153" s="83">
        <v>46.13</v>
      </c>
      <c r="P153" s="80">
        <v>0</v>
      </c>
      <c r="Q153" s="72">
        <f t="shared" si="5"/>
        <v>1060.1499999999999</v>
      </c>
    </row>
    <row r="154" spans="1:17" ht="24.95" customHeight="1" x14ac:dyDescent="0.2">
      <c r="A154" s="77" t="str">
        <f t="shared" si="4"/>
        <v>1441|1440011|212|2025|3</v>
      </c>
      <c r="B154" s="77">
        <v>1441</v>
      </c>
      <c r="C154" s="77">
        <v>1440011</v>
      </c>
      <c r="D154" s="77">
        <v>212</v>
      </c>
      <c r="E154" s="77">
        <v>2025</v>
      </c>
      <c r="F154" s="77">
        <v>10</v>
      </c>
      <c r="G154" s="77">
        <v>1</v>
      </c>
      <c r="H154" s="77">
        <v>22884260000100</v>
      </c>
      <c r="I154" s="78" t="s">
        <v>129</v>
      </c>
      <c r="J154" s="77">
        <v>3921</v>
      </c>
      <c r="K154" s="78" t="s">
        <v>130</v>
      </c>
      <c r="L154" s="79">
        <v>45755</v>
      </c>
      <c r="M154" s="77">
        <v>3</v>
      </c>
      <c r="N154" s="80">
        <v>12049.85</v>
      </c>
      <c r="O154" s="83">
        <v>602.49</v>
      </c>
      <c r="P154" s="80">
        <v>0</v>
      </c>
      <c r="Q154" s="72">
        <f t="shared" si="5"/>
        <v>11447.36</v>
      </c>
    </row>
    <row r="155" spans="1:17" ht="24.95" customHeight="1" x14ac:dyDescent="0.2">
      <c r="A155" s="77" t="str">
        <f t="shared" si="4"/>
        <v>1441|1440011|213|2025|3</v>
      </c>
      <c r="B155" s="77">
        <v>1441</v>
      </c>
      <c r="C155" s="77">
        <v>1440011</v>
      </c>
      <c r="D155" s="77">
        <v>213</v>
      </c>
      <c r="E155" s="77">
        <v>2025</v>
      </c>
      <c r="F155" s="77">
        <v>10</v>
      </c>
      <c r="G155" s="77">
        <v>1</v>
      </c>
      <c r="H155" s="77">
        <v>21103315000134</v>
      </c>
      <c r="I155" s="78" t="s">
        <v>259</v>
      </c>
      <c r="J155" s="77">
        <v>3903</v>
      </c>
      <c r="K155" s="78" t="s">
        <v>59</v>
      </c>
      <c r="L155" s="79">
        <v>45758</v>
      </c>
      <c r="M155" s="77">
        <v>3</v>
      </c>
      <c r="N155" s="80">
        <v>7032.75</v>
      </c>
      <c r="O155" s="80">
        <v>0</v>
      </c>
      <c r="P155" s="80">
        <v>0</v>
      </c>
      <c r="Q155" s="72">
        <f t="shared" si="5"/>
        <v>7032.75</v>
      </c>
    </row>
    <row r="156" spans="1:17" ht="24.95" customHeight="1" x14ac:dyDescent="0.2">
      <c r="A156" s="77" t="str">
        <f t="shared" si="4"/>
        <v>1441|1440011|214|2025|3</v>
      </c>
      <c r="B156" s="77">
        <v>1441</v>
      </c>
      <c r="C156" s="77">
        <v>1440011</v>
      </c>
      <c r="D156" s="77">
        <v>214</v>
      </c>
      <c r="E156" s="77">
        <v>2025</v>
      </c>
      <c r="F156" s="77">
        <v>10</v>
      </c>
      <c r="G156" s="77">
        <v>1</v>
      </c>
      <c r="H156" s="77">
        <v>28941803000160</v>
      </c>
      <c r="I156" s="78" t="s">
        <v>260</v>
      </c>
      <c r="J156" s="77">
        <v>3921</v>
      </c>
      <c r="K156" s="78" t="s">
        <v>130</v>
      </c>
      <c r="L156" s="79">
        <v>45756</v>
      </c>
      <c r="M156" s="77">
        <v>3</v>
      </c>
      <c r="N156" s="80">
        <v>883.37</v>
      </c>
      <c r="O156" s="83">
        <v>33.92</v>
      </c>
      <c r="P156" s="80">
        <v>0</v>
      </c>
      <c r="Q156" s="72">
        <f t="shared" si="5"/>
        <v>849.45</v>
      </c>
    </row>
    <row r="157" spans="1:17" ht="24.95" customHeight="1" x14ac:dyDescent="0.2">
      <c r="A157" s="77" t="str">
        <f t="shared" si="4"/>
        <v>1441|1440011|215|2025|2</v>
      </c>
      <c r="B157" s="77">
        <v>1441</v>
      </c>
      <c r="C157" s="77">
        <v>1440011</v>
      </c>
      <c r="D157" s="77">
        <v>215</v>
      </c>
      <c r="E157" s="77">
        <v>2025</v>
      </c>
      <c r="F157" s="77">
        <v>10</v>
      </c>
      <c r="G157" s="77">
        <v>1</v>
      </c>
      <c r="H157" s="77">
        <v>8486867000100</v>
      </c>
      <c r="I157" s="78" t="s">
        <v>261</v>
      </c>
      <c r="J157" s="77">
        <v>3920</v>
      </c>
      <c r="K157" s="78" t="s">
        <v>132</v>
      </c>
      <c r="L157" s="79">
        <v>45754</v>
      </c>
      <c r="M157" s="77">
        <v>2</v>
      </c>
      <c r="N157" s="80">
        <v>12500</v>
      </c>
      <c r="O157" s="80">
        <v>0</v>
      </c>
      <c r="P157" s="80">
        <v>0</v>
      </c>
      <c r="Q157" s="72">
        <f t="shared" si="5"/>
        <v>12500</v>
      </c>
    </row>
    <row r="158" spans="1:17" ht="24.95" customHeight="1" x14ac:dyDescent="0.2">
      <c r="A158" s="77" t="str">
        <f t="shared" si="4"/>
        <v>1441|1440011|216|2025|5</v>
      </c>
      <c r="B158" s="77">
        <v>1441</v>
      </c>
      <c r="C158" s="77">
        <v>1440011</v>
      </c>
      <c r="D158" s="77">
        <v>216</v>
      </c>
      <c r="E158" s="77">
        <v>2025</v>
      </c>
      <c r="F158" s="77">
        <v>10</v>
      </c>
      <c r="G158" s="77">
        <v>1</v>
      </c>
      <c r="H158" s="77">
        <v>16630743000185</v>
      </c>
      <c r="I158" s="78" t="s">
        <v>262</v>
      </c>
      <c r="J158" s="77">
        <v>3921</v>
      </c>
      <c r="K158" s="78" t="s">
        <v>130</v>
      </c>
      <c r="L158" s="79">
        <v>45750</v>
      </c>
      <c r="M158" s="77">
        <v>5</v>
      </c>
      <c r="N158" s="80">
        <v>21446.53</v>
      </c>
      <c r="O158" s="80">
        <v>0</v>
      </c>
      <c r="P158" s="80">
        <v>0</v>
      </c>
      <c r="Q158" s="72">
        <f t="shared" si="5"/>
        <v>21446.53</v>
      </c>
    </row>
    <row r="159" spans="1:17" ht="24.95" customHeight="1" x14ac:dyDescent="0.2">
      <c r="A159" s="77" t="str">
        <f t="shared" si="4"/>
        <v>1441|1440011|217|2025|3</v>
      </c>
      <c r="B159" s="77">
        <v>1441</v>
      </c>
      <c r="C159" s="77">
        <v>1440011</v>
      </c>
      <c r="D159" s="77">
        <v>217</v>
      </c>
      <c r="E159" s="77">
        <v>2025</v>
      </c>
      <c r="F159" s="77">
        <v>10</v>
      </c>
      <c r="G159" s="77">
        <v>1</v>
      </c>
      <c r="H159" s="77">
        <v>8458633000150</v>
      </c>
      <c r="I159" s="78" t="s">
        <v>263</v>
      </c>
      <c r="J159" s="77">
        <v>3921</v>
      </c>
      <c r="K159" s="78" t="s">
        <v>130</v>
      </c>
      <c r="L159" s="79">
        <v>45757</v>
      </c>
      <c r="M159" s="77">
        <v>3</v>
      </c>
      <c r="N159" s="80">
        <v>250</v>
      </c>
      <c r="O159" s="80">
        <v>0</v>
      </c>
      <c r="P159" s="80">
        <v>0</v>
      </c>
      <c r="Q159" s="72">
        <f t="shared" si="5"/>
        <v>250</v>
      </c>
    </row>
    <row r="160" spans="1:17" ht="24.95" customHeight="1" x14ac:dyDescent="0.2">
      <c r="A160" s="77" t="str">
        <f t="shared" si="4"/>
        <v>1441|1440011|218|2025|3</v>
      </c>
      <c r="B160" s="77">
        <v>1441</v>
      </c>
      <c r="C160" s="77">
        <v>1440011</v>
      </c>
      <c r="D160" s="77">
        <v>218</v>
      </c>
      <c r="E160" s="77">
        <v>2025</v>
      </c>
      <c r="F160" s="77">
        <v>10</v>
      </c>
      <c r="G160" s="77">
        <v>1</v>
      </c>
      <c r="H160" s="77">
        <v>8458633000150</v>
      </c>
      <c r="I160" s="78" t="s">
        <v>263</v>
      </c>
      <c r="J160" s="77">
        <v>3921</v>
      </c>
      <c r="K160" s="78" t="s">
        <v>130</v>
      </c>
      <c r="L160" s="79">
        <v>45757</v>
      </c>
      <c r="M160" s="77">
        <v>3</v>
      </c>
      <c r="N160" s="80">
        <v>600</v>
      </c>
      <c r="O160" s="80">
        <v>0</v>
      </c>
      <c r="P160" s="80">
        <v>0</v>
      </c>
      <c r="Q160" s="72">
        <f t="shared" si="5"/>
        <v>600</v>
      </c>
    </row>
    <row r="161" spans="1:17" ht="24.95" customHeight="1" x14ac:dyDescent="0.2">
      <c r="A161" s="77" t="str">
        <f t="shared" si="4"/>
        <v>1441|1440011|219|2025|3</v>
      </c>
      <c r="B161" s="77">
        <v>1441</v>
      </c>
      <c r="C161" s="77">
        <v>1440011</v>
      </c>
      <c r="D161" s="77">
        <v>219</v>
      </c>
      <c r="E161" s="77">
        <v>2025</v>
      </c>
      <c r="F161" s="77">
        <v>10</v>
      </c>
      <c r="G161" s="77">
        <v>1</v>
      </c>
      <c r="H161" s="77">
        <v>8458633000150</v>
      </c>
      <c r="I161" s="78" t="s">
        <v>263</v>
      </c>
      <c r="J161" s="77">
        <v>3921</v>
      </c>
      <c r="K161" s="78" t="s">
        <v>130</v>
      </c>
      <c r="L161" s="79">
        <v>45756</v>
      </c>
      <c r="M161" s="77">
        <v>3</v>
      </c>
      <c r="N161" s="80">
        <v>707.14</v>
      </c>
      <c r="O161" s="80">
        <v>0</v>
      </c>
      <c r="P161" s="80">
        <v>0</v>
      </c>
      <c r="Q161" s="72">
        <f t="shared" si="5"/>
        <v>707.14</v>
      </c>
    </row>
    <row r="162" spans="1:17" ht="24.95" customHeight="1" x14ac:dyDescent="0.2">
      <c r="A162" s="77" t="str">
        <f t="shared" si="4"/>
        <v>1441|1440011|220|2025|3</v>
      </c>
      <c r="B162" s="77">
        <v>1441</v>
      </c>
      <c r="C162" s="77">
        <v>1440011</v>
      </c>
      <c r="D162" s="77">
        <v>220</v>
      </c>
      <c r="E162" s="77">
        <v>2025</v>
      </c>
      <c r="F162" s="77">
        <v>10</v>
      </c>
      <c r="G162" s="77">
        <v>1</v>
      </c>
      <c r="H162" s="77">
        <v>28309420000173</v>
      </c>
      <c r="I162" s="78" t="s">
        <v>264</v>
      </c>
      <c r="J162" s="77">
        <v>3921</v>
      </c>
      <c r="K162" s="78" t="s">
        <v>130</v>
      </c>
      <c r="L162" s="79">
        <v>45756</v>
      </c>
      <c r="M162" s="77">
        <v>3</v>
      </c>
      <c r="N162" s="80">
        <v>622.52</v>
      </c>
      <c r="O162" s="83">
        <v>31.13</v>
      </c>
      <c r="P162" s="80">
        <v>0</v>
      </c>
      <c r="Q162" s="72">
        <f t="shared" si="5"/>
        <v>591.39</v>
      </c>
    </row>
    <row r="163" spans="1:17" ht="24.95" customHeight="1" x14ac:dyDescent="0.2">
      <c r="A163" s="77" t="str">
        <f t="shared" si="4"/>
        <v>1441|1440011|221|2025|3</v>
      </c>
      <c r="B163" s="77">
        <v>1441</v>
      </c>
      <c r="C163" s="77">
        <v>1440011</v>
      </c>
      <c r="D163" s="77">
        <v>221</v>
      </c>
      <c r="E163" s="77">
        <v>2025</v>
      </c>
      <c r="F163" s="77">
        <v>10</v>
      </c>
      <c r="G163" s="77">
        <v>1</v>
      </c>
      <c r="H163" s="77">
        <v>32879576000167</v>
      </c>
      <c r="I163" s="78" t="s">
        <v>266</v>
      </c>
      <c r="J163" s="77">
        <v>3931</v>
      </c>
      <c r="K163" s="78" t="s">
        <v>83</v>
      </c>
      <c r="L163" s="79">
        <v>45756</v>
      </c>
      <c r="M163" s="77">
        <v>3</v>
      </c>
      <c r="N163" s="80">
        <v>1424.5</v>
      </c>
      <c r="O163" s="83">
        <v>62.82</v>
      </c>
      <c r="P163" s="80">
        <v>0</v>
      </c>
      <c r="Q163" s="72">
        <f t="shared" si="5"/>
        <v>1361.68</v>
      </c>
    </row>
    <row r="164" spans="1:17" ht="24.95" customHeight="1" x14ac:dyDescent="0.2">
      <c r="A164" s="77" t="str">
        <f t="shared" si="4"/>
        <v>1441|1440011|221|2025|4</v>
      </c>
      <c r="B164" s="77">
        <v>1441</v>
      </c>
      <c r="C164" s="77">
        <v>1440011</v>
      </c>
      <c r="D164" s="77">
        <v>221</v>
      </c>
      <c r="E164" s="77">
        <v>2025</v>
      </c>
      <c r="F164" s="77">
        <v>10</v>
      </c>
      <c r="G164" s="77">
        <v>1</v>
      </c>
      <c r="H164" s="77">
        <v>32879576000167</v>
      </c>
      <c r="I164" s="78" t="s">
        <v>266</v>
      </c>
      <c r="J164" s="77">
        <v>3931</v>
      </c>
      <c r="K164" s="78" t="s">
        <v>83</v>
      </c>
      <c r="L164" s="79">
        <v>45770</v>
      </c>
      <c r="M164" s="77">
        <v>4</v>
      </c>
      <c r="N164" s="80">
        <v>7503</v>
      </c>
      <c r="O164" s="83">
        <v>330.88</v>
      </c>
      <c r="P164" s="80">
        <v>0</v>
      </c>
      <c r="Q164" s="72">
        <f t="shared" si="5"/>
        <v>7172.12</v>
      </c>
    </row>
    <row r="165" spans="1:17" ht="24.95" customHeight="1" x14ac:dyDescent="0.2">
      <c r="A165" s="77" t="str">
        <f t="shared" si="4"/>
        <v>1441|1440011|222|2025|3</v>
      </c>
      <c r="B165" s="77">
        <v>1441</v>
      </c>
      <c r="C165" s="77">
        <v>1440011</v>
      </c>
      <c r="D165" s="77">
        <v>222</v>
      </c>
      <c r="E165" s="77">
        <v>2025</v>
      </c>
      <c r="F165" s="77">
        <v>10</v>
      </c>
      <c r="G165" s="77">
        <v>1</v>
      </c>
      <c r="H165" s="77">
        <v>7290137000177</v>
      </c>
      <c r="I165" s="78" t="s">
        <v>267</v>
      </c>
      <c r="J165" s="77">
        <v>3999</v>
      </c>
      <c r="K165" s="78" t="s">
        <v>242</v>
      </c>
      <c r="L165" s="79">
        <v>45756</v>
      </c>
      <c r="M165" s="77">
        <v>3</v>
      </c>
      <c r="N165" s="80">
        <v>7965</v>
      </c>
      <c r="O165" s="83">
        <v>398.25</v>
      </c>
      <c r="P165" s="80">
        <v>0</v>
      </c>
      <c r="Q165" s="72">
        <f t="shared" si="5"/>
        <v>7566.75</v>
      </c>
    </row>
    <row r="166" spans="1:17" ht="24.95" customHeight="1" x14ac:dyDescent="0.2">
      <c r="A166" s="77" t="str">
        <f t="shared" ref="A166:A216" si="6">B166&amp;"|"&amp;C166&amp;"|"&amp;D166&amp;"|"&amp;E166&amp;"|"&amp;M166</f>
        <v>1441|1440011|223|2025|2</v>
      </c>
      <c r="B166" s="77">
        <v>1441</v>
      </c>
      <c r="C166" s="77">
        <v>1440011</v>
      </c>
      <c r="D166" s="77">
        <v>223</v>
      </c>
      <c r="E166" s="77">
        <v>2025</v>
      </c>
      <c r="F166" s="77">
        <v>10</v>
      </c>
      <c r="G166" s="77">
        <v>1</v>
      </c>
      <c r="H166" s="77">
        <v>7132995000193</v>
      </c>
      <c r="I166" s="78" t="s">
        <v>268</v>
      </c>
      <c r="J166" s="77">
        <v>3955</v>
      </c>
      <c r="K166" s="78" t="s">
        <v>93</v>
      </c>
      <c r="L166" s="79">
        <v>45757</v>
      </c>
      <c r="M166" s="77">
        <v>2</v>
      </c>
      <c r="N166" s="80">
        <v>5235</v>
      </c>
      <c r="O166" s="83">
        <v>226.15</v>
      </c>
      <c r="P166" s="80">
        <v>0</v>
      </c>
      <c r="Q166" s="72">
        <f t="shared" si="5"/>
        <v>5008.8500000000004</v>
      </c>
    </row>
    <row r="167" spans="1:17" ht="24.95" customHeight="1" x14ac:dyDescent="0.2">
      <c r="A167" s="77" t="str">
        <f t="shared" si="6"/>
        <v>1441|1440011|224|2025|4</v>
      </c>
      <c r="B167" s="77">
        <v>1441</v>
      </c>
      <c r="C167" s="77">
        <v>1440011</v>
      </c>
      <c r="D167" s="77">
        <v>224</v>
      </c>
      <c r="E167" s="77">
        <v>2025</v>
      </c>
      <c r="F167" s="77">
        <v>10</v>
      </c>
      <c r="G167" s="77">
        <v>1</v>
      </c>
      <c r="H167" s="77">
        <v>21920437000113</v>
      </c>
      <c r="I167" s="78" t="s">
        <v>222</v>
      </c>
      <c r="J167" s="77">
        <v>3921</v>
      </c>
      <c r="K167" s="78" t="s">
        <v>130</v>
      </c>
      <c r="L167" s="79">
        <v>45756</v>
      </c>
      <c r="M167" s="77">
        <v>4</v>
      </c>
      <c r="N167" s="80">
        <v>846</v>
      </c>
      <c r="O167" s="83">
        <v>34.520000000000003</v>
      </c>
      <c r="P167" s="80">
        <v>0</v>
      </c>
      <c r="Q167" s="72">
        <f t="shared" ref="Q167:Q210" si="7">N167-O167-P167</f>
        <v>811.48</v>
      </c>
    </row>
    <row r="168" spans="1:17" ht="24.95" customHeight="1" x14ac:dyDescent="0.2">
      <c r="A168" s="77" t="str">
        <f t="shared" si="6"/>
        <v>1441|1440011|227|2025|2</v>
      </c>
      <c r="B168" s="77">
        <v>1441</v>
      </c>
      <c r="C168" s="77">
        <v>1440011</v>
      </c>
      <c r="D168" s="77">
        <v>227</v>
      </c>
      <c r="E168" s="77">
        <v>2025</v>
      </c>
      <c r="F168" s="77">
        <v>10</v>
      </c>
      <c r="G168" s="77">
        <v>1</v>
      </c>
      <c r="H168" s="77">
        <v>50447623000185</v>
      </c>
      <c r="I168" s="78" t="s">
        <v>269</v>
      </c>
      <c r="J168" s="77">
        <v>3931</v>
      </c>
      <c r="K168" s="78" t="s">
        <v>83</v>
      </c>
      <c r="L168" s="79">
        <v>45770</v>
      </c>
      <c r="M168" s="77">
        <v>2</v>
      </c>
      <c r="N168" s="80">
        <v>6464</v>
      </c>
      <c r="O168" s="80">
        <v>0</v>
      </c>
      <c r="P168" s="80">
        <v>0</v>
      </c>
      <c r="Q168" s="72">
        <f t="shared" si="7"/>
        <v>6464</v>
      </c>
    </row>
    <row r="169" spans="1:17" ht="24.95" customHeight="1" x14ac:dyDescent="0.2">
      <c r="A169" s="77" t="str">
        <f t="shared" si="6"/>
        <v>1441|1440011|228|2025|4</v>
      </c>
      <c r="B169" s="77">
        <v>1441</v>
      </c>
      <c r="C169" s="77">
        <v>1440011</v>
      </c>
      <c r="D169" s="77">
        <v>228</v>
      </c>
      <c r="E169" s="77">
        <v>2025</v>
      </c>
      <c r="F169" s="77">
        <v>10</v>
      </c>
      <c r="G169" s="77">
        <v>1</v>
      </c>
      <c r="H169" s="77">
        <v>7132995000193</v>
      </c>
      <c r="I169" s="78" t="s">
        <v>268</v>
      </c>
      <c r="J169" s="77">
        <v>3955</v>
      </c>
      <c r="K169" s="78" t="s">
        <v>93</v>
      </c>
      <c r="L169" s="79">
        <v>45757</v>
      </c>
      <c r="M169" s="77">
        <v>4</v>
      </c>
      <c r="N169" s="80">
        <v>2002</v>
      </c>
      <c r="O169" s="83">
        <v>86.49</v>
      </c>
      <c r="P169" s="80">
        <v>0</v>
      </c>
      <c r="Q169" s="72">
        <f t="shared" si="7"/>
        <v>1915.51</v>
      </c>
    </row>
    <row r="170" spans="1:17" ht="24.95" customHeight="1" x14ac:dyDescent="0.2">
      <c r="A170" s="77" t="str">
        <f t="shared" si="6"/>
        <v>1441|1440011|228|2025|5</v>
      </c>
      <c r="B170" s="77">
        <v>1441</v>
      </c>
      <c r="C170" s="77">
        <v>1440011</v>
      </c>
      <c r="D170" s="77">
        <v>228</v>
      </c>
      <c r="E170" s="77">
        <v>2025</v>
      </c>
      <c r="F170" s="77">
        <v>10</v>
      </c>
      <c r="G170" s="77">
        <v>1</v>
      </c>
      <c r="H170" s="77">
        <v>7132995000193</v>
      </c>
      <c r="I170" s="78" t="s">
        <v>268</v>
      </c>
      <c r="J170" s="77">
        <v>3955</v>
      </c>
      <c r="K170" s="78" t="s">
        <v>93</v>
      </c>
      <c r="L170" s="79">
        <v>45775</v>
      </c>
      <c r="M170" s="77">
        <v>5</v>
      </c>
      <c r="N170" s="80">
        <v>2002</v>
      </c>
      <c r="O170" s="83">
        <v>85.49</v>
      </c>
      <c r="P170" s="80">
        <v>0</v>
      </c>
      <c r="Q170" s="72">
        <f t="shared" si="7"/>
        <v>1916.51</v>
      </c>
    </row>
    <row r="171" spans="1:17" ht="24.95" customHeight="1" x14ac:dyDescent="0.2">
      <c r="A171" s="77" t="str">
        <f t="shared" si="6"/>
        <v>1441|1440011|229|2025|4</v>
      </c>
      <c r="B171" s="77">
        <v>1441</v>
      </c>
      <c r="C171" s="77">
        <v>1440011</v>
      </c>
      <c r="D171" s="77">
        <v>229</v>
      </c>
      <c r="E171" s="77">
        <v>2025</v>
      </c>
      <c r="F171" s="77">
        <v>10</v>
      </c>
      <c r="G171" s="77">
        <v>1</v>
      </c>
      <c r="H171" s="77">
        <v>34454477000169</v>
      </c>
      <c r="I171" s="78" t="s">
        <v>270</v>
      </c>
      <c r="J171" s="77">
        <v>3921</v>
      </c>
      <c r="K171" s="78" t="s">
        <v>130</v>
      </c>
      <c r="L171" s="79">
        <v>45750</v>
      </c>
      <c r="M171" s="77">
        <v>4</v>
      </c>
      <c r="N171" s="80">
        <v>2837.16</v>
      </c>
      <c r="O171" s="80">
        <v>0</v>
      </c>
      <c r="P171" s="80">
        <v>0</v>
      </c>
      <c r="Q171" s="72">
        <f t="shared" si="7"/>
        <v>2837.16</v>
      </c>
    </row>
    <row r="172" spans="1:17" ht="24.95" customHeight="1" x14ac:dyDescent="0.2">
      <c r="A172" s="77" t="str">
        <f t="shared" si="6"/>
        <v>1441|1440011|233|2025|3</v>
      </c>
      <c r="B172" s="77">
        <v>1441</v>
      </c>
      <c r="C172" s="77">
        <v>1440011</v>
      </c>
      <c r="D172" s="77">
        <v>233</v>
      </c>
      <c r="E172" s="77">
        <v>2025</v>
      </c>
      <c r="F172" s="77">
        <v>10</v>
      </c>
      <c r="G172" s="77">
        <v>1</v>
      </c>
      <c r="H172" s="77">
        <v>32100739000161</v>
      </c>
      <c r="I172" s="78" t="s">
        <v>271</v>
      </c>
      <c r="J172" s="77">
        <v>3920</v>
      </c>
      <c r="K172" s="78" t="s">
        <v>132</v>
      </c>
      <c r="L172" s="79">
        <v>45754</v>
      </c>
      <c r="M172" s="77">
        <v>3</v>
      </c>
      <c r="N172" s="80">
        <v>11407.49</v>
      </c>
      <c r="O172" s="80">
        <v>0</v>
      </c>
      <c r="P172" s="80">
        <v>0</v>
      </c>
      <c r="Q172" s="72">
        <f t="shared" si="7"/>
        <v>11407.49</v>
      </c>
    </row>
    <row r="173" spans="1:17" ht="24.95" customHeight="1" x14ac:dyDescent="0.2">
      <c r="A173" s="77" t="str">
        <f t="shared" si="6"/>
        <v>1441|1440011|234|2025|3</v>
      </c>
      <c r="B173" s="77">
        <v>1441</v>
      </c>
      <c r="C173" s="77">
        <v>1440011</v>
      </c>
      <c r="D173" s="77">
        <v>234</v>
      </c>
      <c r="E173" s="77">
        <v>2025</v>
      </c>
      <c r="F173" s="77">
        <v>10</v>
      </c>
      <c r="G173" s="77">
        <v>1</v>
      </c>
      <c r="H173" s="77">
        <v>9256973000160</v>
      </c>
      <c r="I173" s="78" t="s">
        <v>272</v>
      </c>
      <c r="J173" s="77">
        <v>3920</v>
      </c>
      <c r="K173" s="78" t="s">
        <v>132</v>
      </c>
      <c r="L173" s="79">
        <v>45755</v>
      </c>
      <c r="M173" s="77">
        <v>3</v>
      </c>
      <c r="N173" s="80">
        <v>10084.379999999999</v>
      </c>
      <c r="O173" s="80">
        <v>0</v>
      </c>
      <c r="P173" s="80">
        <v>0</v>
      </c>
      <c r="Q173" s="72">
        <f t="shared" si="7"/>
        <v>10084.379999999999</v>
      </c>
    </row>
    <row r="174" spans="1:17" ht="24.95" customHeight="1" x14ac:dyDescent="0.2">
      <c r="A174" s="77" t="str">
        <f t="shared" si="6"/>
        <v>1441|1440011|236|2025|3</v>
      </c>
      <c r="B174" s="77">
        <v>1441</v>
      </c>
      <c r="C174" s="77">
        <v>1440011</v>
      </c>
      <c r="D174" s="77">
        <v>236</v>
      </c>
      <c r="E174" s="77">
        <v>2025</v>
      </c>
      <c r="F174" s="77">
        <v>10</v>
      </c>
      <c r="G174" s="77">
        <v>1</v>
      </c>
      <c r="H174" s="77">
        <v>40574380000192</v>
      </c>
      <c r="I174" s="78" t="s">
        <v>273</v>
      </c>
      <c r="J174" s="77">
        <v>3920</v>
      </c>
      <c r="K174" s="78" t="s">
        <v>132</v>
      </c>
      <c r="L174" s="79">
        <v>45751</v>
      </c>
      <c r="M174" s="77">
        <v>3</v>
      </c>
      <c r="N174" s="80">
        <v>192797.18</v>
      </c>
      <c r="O174" s="80">
        <v>0</v>
      </c>
      <c r="P174" s="80">
        <v>0</v>
      </c>
      <c r="Q174" s="72">
        <f t="shared" si="7"/>
        <v>192797.18</v>
      </c>
    </row>
    <row r="175" spans="1:17" ht="24.95" customHeight="1" x14ac:dyDescent="0.2">
      <c r="A175" s="77" t="str">
        <f t="shared" si="6"/>
        <v>1441|1440011|237|2025|3</v>
      </c>
      <c r="B175" s="77">
        <v>1441</v>
      </c>
      <c r="C175" s="77">
        <v>1440011</v>
      </c>
      <c r="D175" s="77">
        <v>237</v>
      </c>
      <c r="E175" s="77">
        <v>2025</v>
      </c>
      <c r="F175" s="77">
        <v>10</v>
      </c>
      <c r="G175" s="77">
        <v>1</v>
      </c>
      <c r="H175" s="77">
        <v>29315416000180</v>
      </c>
      <c r="I175" s="78" t="s">
        <v>274</v>
      </c>
      <c r="J175" s="77">
        <v>3920</v>
      </c>
      <c r="K175" s="78" t="s">
        <v>132</v>
      </c>
      <c r="L175" s="79">
        <v>45755</v>
      </c>
      <c r="M175" s="77">
        <v>3</v>
      </c>
      <c r="N175" s="80">
        <v>2532.1799999999998</v>
      </c>
      <c r="O175" s="80">
        <v>0</v>
      </c>
      <c r="P175" s="80">
        <v>0</v>
      </c>
      <c r="Q175" s="72">
        <f t="shared" si="7"/>
        <v>2532.1799999999998</v>
      </c>
    </row>
    <row r="176" spans="1:17" ht="24.95" customHeight="1" x14ac:dyDescent="0.2">
      <c r="A176" s="77" t="str">
        <f t="shared" si="6"/>
        <v>1441|1440011|238|2025|3</v>
      </c>
      <c r="B176" s="77">
        <v>1441</v>
      </c>
      <c r="C176" s="77">
        <v>1440011</v>
      </c>
      <c r="D176" s="77">
        <v>238</v>
      </c>
      <c r="E176" s="77">
        <v>2025</v>
      </c>
      <c r="F176" s="77">
        <v>10</v>
      </c>
      <c r="G176" s="77">
        <v>1</v>
      </c>
      <c r="H176" s="77">
        <v>5097591000180</v>
      </c>
      <c r="I176" s="78" t="s">
        <v>275</v>
      </c>
      <c r="J176" s="77">
        <v>3920</v>
      </c>
      <c r="K176" s="78" t="s">
        <v>132</v>
      </c>
      <c r="L176" s="79">
        <v>45751</v>
      </c>
      <c r="M176" s="77">
        <v>3</v>
      </c>
      <c r="N176" s="80">
        <v>25000</v>
      </c>
      <c r="O176" s="80">
        <v>0</v>
      </c>
      <c r="P176" s="80">
        <v>0</v>
      </c>
      <c r="Q176" s="72">
        <f t="shared" si="7"/>
        <v>25000</v>
      </c>
    </row>
    <row r="177" spans="1:17" ht="24.95" customHeight="1" x14ac:dyDescent="0.2">
      <c r="A177" s="77" t="str">
        <f t="shared" si="6"/>
        <v>1441|1440011|239|2025|3</v>
      </c>
      <c r="B177" s="77">
        <v>1441</v>
      </c>
      <c r="C177" s="77">
        <v>1440011</v>
      </c>
      <c r="D177" s="77">
        <v>239</v>
      </c>
      <c r="E177" s="77">
        <v>2025</v>
      </c>
      <c r="F177" s="77">
        <v>10</v>
      </c>
      <c r="G177" s="77">
        <v>1</v>
      </c>
      <c r="H177" s="77">
        <v>66605734000102</v>
      </c>
      <c r="I177" s="78" t="s">
        <v>276</v>
      </c>
      <c r="J177" s="77">
        <v>3942</v>
      </c>
      <c r="K177" s="78" t="s">
        <v>277</v>
      </c>
      <c r="L177" s="79">
        <v>45751</v>
      </c>
      <c r="M177" s="77">
        <v>3</v>
      </c>
      <c r="N177" s="80">
        <v>351.6</v>
      </c>
      <c r="O177" s="80">
        <v>0</v>
      </c>
      <c r="P177" s="80">
        <v>0</v>
      </c>
      <c r="Q177" s="72">
        <f t="shared" si="7"/>
        <v>351.6</v>
      </c>
    </row>
    <row r="178" spans="1:17" ht="24.95" customHeight="1" x14ac:dyDescent="0.2">
      <c r="A178" s="77" t="str">
        <f t="shared" si="6"/>
        <v>1441|1440011|240|2025|2</v>
      </c>
      <c r="B178" s="77">
        <v>1441</v>
      </c>
      <c r="C178" s="77">
        <v>1440011</v>
      </c>
      <c r="D178" s="77">
        <v>240</v>
      </c>
      <c r="E178" s="77">
        <v>2025</v>
      </c>
      <c r="F178" s="77">
        <v>10</v>
      </c>
      <c r="G178" s="77">
        <v>1</v>
      </c>
      <c r="H178" s="77">
        <v>76535764000143</v>
      </c>
      <c r="I178" s="78" t="s">
        <v>278</v>
      </c>
      <c r="J178" s="77">
        <v>4005</v>
      </c>
      <c r="K178" s="78" t="s">
        <v>279</v>
      </c>
      <c r="L178" s="79">
        <v>45755</v>
      </c>
      <c r="M178" s="77">
        <v>2</v>
      </c>
      <c r="N178" s="80">
        <v>1938.9</v>
      </c>
      <c r="O178" s="80">
        <v>0</v>
      </c>
      <c r="P178" s="80">
        <v>0</v>
      </c>
      <c r="Q178" s="72">
        <f t="shared" si="7"/>
        <v>1938.9</v>
      </c>
    </row>
    <row r="179" spans="1:17" ht="24.95" customHeight="1" x14ac:dyDescent="0.2">
      <c r="A179" s="77" t="str">
        <f t="shared" si="6"/>
        <v>1441|1440011|241|2025|2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278</v>
      </c>
      <c r="J179" s="77">
        <v>4005</v>
      </c>
      <c r="K179" s="78" t="s">
        <v>279</v>
      </c>
      <c r="L179" s="79">
        <v>45755</v>
      </c>
      <c r="M179" s="77">
        <v>2</v>
      </c>
      <c r="N179" s="80">
        <v>257.24</v>
      </c>
      <c r="O179" s="80">
        <v>0</v>
      </c>
      <c r="P179" s="80">
        <v>0</v>
      </c>
      <c r="Q179" s="72">
        <f t="shared" si="7"/>
        <v>257.24</v>
      </c>
    </row>
    <row r="180" spans="1:17" ht="24.95" customHeight="1" x14ac:dyDescent="0.2">
      <c r="A180" s="77" t="str">
        <f t="shared" si="6"/>
        <v>1441|1440011|244|2025|2</v>
      </c>
      <c r="B180" s="77">
        <v>1441</v>
      </c>
      <c r="C180" s="77">
        <v>1440011</v>
      </c>
      <c r="D180" s="77">
        <v>244</v>
      </c>
      <c r="E180" s="77">
        <v>2025</v>
      </c>
      <c r="F180" s="77">
        <v>10</v>
      </c>
      <c r="G180" s="77">
        <v>1</v>
      </c>
      <c r="H180" s="77">
        <v>9475334000196</v>
      </c>
      <c r="I180" s="78" t="s">
        <v>280</v>
      </c>
      <c r="J180" s="77">
        <v>3999</v>
      </c>
      <c r="K180" s="78" t="s">
        <v>242</v>
      </c>
      <c r="L180" s="79">
        <v>45761</v>
      </c>
      <c r="M180" s="77">
        <v>2</v>
      </c>
      <c r="N180" s="80">
        <v>4450.13</v>
      </c>
      <c r="O180" s="80">
        <v>0</v>
      </c>
      <c r="P180" s="80">
        <v>0</v>
      </c>
      <c r="Q180" s="72">
        <f t="shared" si="7"/>
        <v>4450.13</v>
      </c>
    </row>
    <row r="181" spans="1:17" ht="24.95" customHeight="1" x14ac:dyDescent="0.2">
      <c r="A181" s="77" t="str">
        <f t="shared" si="6"/>
        <v>1441|1440011|245|2025|3</v>
      </c>
      <c r="B181" s="77">
        <v>1441</v>
      </c>
      <c r="C181" s="77">
        <v>1440011</v>
      </c>
      <c r="D181" s="77">
        <v>245</v>
      </c>
      <c r="E181" s="77">
        <v>2025</v>
      </c>
      <c r="F181" s="77">
        <v>10</v>
      </c>
      <c r="G181" s="77">
        <v>1</v>
      </c>
      <c r="H181" s="77">
        <v>2623259000114</v>
      </c>
      <c r="I181" s="78" t="s">
        <v>281</v>
      </c>
      <c r="J181" s="77">
        <v>3961</v>
      </c>
      <c r="K181" s="78" t="s">
        <v>282</v>
      </c>
      <c r="L181" s="79">
        <v>45758</v>
      </c>
      <c r="M181" s="77">
        <v>3</v>
      </c>
      <c r="N181" s="80">
        <v>254.32</v>
      </c>
      <c r="O181" s="83">
        <v>7.17</v>
      </c>
      <c r="P181" s="80">
        <v>0</v>
      </c>
      <c r="Q181" s="72">
        <f t="shared" si="7"/>
        <v>247.15</v>
      </c>
    </row>
    <row r="182" spans="1:17" ht="24.95" customHeight="1" x14ac:dyDescent="0.2">
      <c r="A182" s="77" t="str">
        <f t="shared" si="6"/>
        <v>1441|1440011|248|2025|1</v>
      </c>
      <c r="B182" s="77">
        <v>1441</v>
      </c>
      <c r="C182" s="77">
        <v>1440011</v>
      </c>
      <c r="D182" s="77">
        <v>248</v>
      </c>
      <c r="E182" s="77">
        <v>2025</v>
      </c>
      <c r="F182" s="77">
        <v>10</v>
      </c>
      <c r="G182" s="77">
        <v>1</v>
      </c>
      <c r="H182" s="77">
        <v>12057731000152</v>
      </c>
      <c r="I182" s="78" t="s">
        <v>283</v>
      </c>
      <c r="J182" s="77">
        <v>3921</v>
      </c>
      <c r="K182" s="78" t="s">
        <v>130</v>
      </c>
      <c r="L182" s="79">
        <v>45769</v>
      </c>
      <c r="M182" s="77">
        <v>1</v>
      </c>
      <c r="N182" s="80">
        <v>77320</v>
      </c>
      <c r="O182" s="83">
        <v>4116</v>
      </c>
      <c r="P182" s="80">
        <v>0</v>
      </c>
      <c r="Q182" s="72">
        <f t="shared" si="7"/>
        <v>73204</v>
      </c>
    </row>
    <row r="183" spans="1:17" ht="24.95" customHeight="1" x14ac:dyDescent="0.2">
      <c r="A183" s="77" t="str">
        <f t="shared" si="6"/>
        <v>1441|1440011|249|2025|1</v>
      </c>
      <c r="B183" s="77">
        <v>1441</v>
      </c>
      <c r="C183" s="77">
        <v>1440011</v>
      </c>
      <c r="D183" s="77">
        <v>249</v>
      </c>
      <c r="E183" s="77">
        <v>2025</v>
      </c>
      <c r="F183" s="77">
        <v>10</v>
      </c>
      <c r="G183" s="77">
        <v>1</v>
      </c>
      <c r="H183" s="77">
        <v>12057731000152</v>
      </c>
      <c r="I183" s="78" t="s">
        <v>283</v>
      </c>
      <c r="J183" s="77">
        <v>3922</v>
      </c>
      <c r="K183" s="78" t="s">
        <v>60</v>
      </c>
      <c r="L183" s="79">
        <v>45769</v>
      </c>
      <c r="M183" s="77">
        <v>1</v>
      </c>
      <c r="N183" s="80">
        <v>5000</v>
      </c>
      <c r="O183" s="80">
        <v>0</v>
      </c>
      <c r="P183" s="80">
        <v>0</v>
      </c>
      <c r="Q183" s="72">
        <f t="shared" si="7"/>
        <v>5000</v>
      </c>
    </row>
    <row r="184" spans="1:17" ht="24.95" customHeight="1" x14ac:dyDescent="0.2">
      <c r="A184" s="77" t="str">
        <f t="shared" si="6"/>
        <v>1441|1440011|251|2025|3</v>
      </c>
      <c r="B184" s="77">
        <v>1441</v>
      </c>
      <c r="C184" s="77">
        <v>1440011</v>
      </c>
      <c r="D184" s="77">
        <v>251</v>
      </c>
      <c r="E184" s="77">
        <v>2025</v>
      </c>
      <c r="F184" s="77">
        <v>10</v>
      </c>
      <c r="G184" s="77">
        <v>1</v>
      </c>
      <c r="H184" s="77">
        <v>26136325000190</v>
      </c>
      <c r="I184" s="78" t="s">
        <v>284</v>
      </c>
      <c r="J184" s="77">
        <v>3920</v>
      </c>
      <c r="K184" s="78" t="s">
        <v>132</v>
      </c>
      <c r="L184" s="79">
        <v>45754</v>
      </c>
      <c r="M184" s="77">
        <v>3</v>
      </c>
      <c r="N184" s="80">
        <v>963.81</v>
      </c>
      <c r="O184" s="83">
        <v>48.19</v>
      </c>
      <c r="P184" s="80">
        <v>0</v>
      </c>
      <c r="Q184" s="72">
        <f t="shared" si="7"/>
        <v>915.61999999999989</v>
      </c>
    </row>
    <row r="185" spans="1:17" ht="24.95" customHeight="1" x14ac:dyDescent="0.2">
      <c r="A185" s="77" t="str">
        <f t="shared" si="6"/>
        <v>1441|1440011|253|2025|1</v>
      </c>
      <c r="B185" s="77">
        <v>1441</v>
      </c>
      <c r="C185" s="77">
        <v>1440011</v>
      </c>
      <c r="D185" s="77">
        <v>253</v>
      </c>
      <c r="E185" s="77">
        <v>2025</v>
      </c>
      <c r="F185" s="77">
        <v>10</v>
      </c>
      <c r="G185" s="77">
        <v>1</v>
      </c>
      <c r="H185" s="77">
        <v>5650294000110</v>
      </c>
      <c r="I185" s="78" t="s">
        <v>285</v>
      </c>
      <c r="J185" s="77">
        <v>3904</v>
      </c>
      <c r="K185" s="78" t="s">
        <v>254</v>
      </c>
      <c r="L185" s="79">
        <v>45757</v>
      </c>
      <c r="M185" s="77">
        <v>1</v>
      </c>
      <c r="N185" s="80">
        <v>4270</v>
      </c>
      <c r="O185" s="80">
        <v>0</v>
      </c>
      <c r="P185" s="80">
        <v>0</v>
      </c>
      <c r="Q185" s="72">
        <f t="shared" si="7"/>
        <v>4270</v>
      </c>
    </row>
    <row r="186" spans="1:17" ht="24.95" customHeight="1" x14ac:dyDescent="0.2">
      <c r="A186" s="77" t="str">
        <f t="shared" si="6"/>
        <v>1441|1440011|253|2025|2</v>
      </c>
      <c r="B186" s="77">
        <v>1441</v>
      </c>
      <c r="C186" s="77">
        <v>1440011</v>
      </c>
      <c r="D186" s="77">
        <v>253</v>
      </c>
      <c r="E186" s="77">
        <v>2025</v>
      </c>
      <c r="F186" s="77">
        <v>10</v>
      </c>
      <c r="G186" s="77">
        <v>1</v>
      </c>
      <c r="H186" s="77">
        <v>5650294000110</v>
      </c>
      <c r="I186" s="78" t="s">
        <v>285</v>
      </c>
      <c r="J186" s="77">
        <v>3904</v>
      </c>
      <c r="K186" s="78" t="s">
        <v>254</v>
      </c>
      <c r="L186" s="79">
        <v>45777</v>
      </c>
      <c r="M186" s="77">
        <v>2</v>
      </c>
      <c r="N186" s="80">
        <v>38262.699999999997</v>
      </c>
      <c r="O186" s="80">
        <v>0</v>
      </c>
      <c r="P186" s="80">
        <v>0</v>
      </c>
      <c r="Q186" s="72">
        <f t="shared" si="7"/>
        <v>38262.699999999997</v>
      </c>
    </row>
    <row r="187" spans="1:17" ht="24.95" customHeight="1" x14ac:dyDescent="0.2">
      <c r="A187" s="77" t="str">
        <f t="shared" si="6"/>
        <v>1441|1440011|257|2025|2</v>
      </c>
      <c r="B187" s="77">
        <v>1441</v>
      </c>
      <c r="C187" s="77">
        <v>1440011</v>
      </c>
      <c r="D187" s="77">
        <v>257</v>
      </c>
      <c r="E187" s="77">
        <v>2025</v>
      </c>
      <c r="F187" s="77">
        <v>10</v>
      </c>
      <c r="G187" s="77">
        <v>1</v>
      </c>
      <c r="H187" s="77">
        <v>8265838000119</v>
      </c>
      <c r="I187" s="78" t="s">
        <v>286</v>
      </c>
      <c r="J187" s="77">
        <v>3922</v>
      </c>
      <c r="K187" s="78" t="s">
        <v>60</v>
      </c>
      <c r="L187" s="79">
        <v>45756</v>
      </c>
      <c r="M187" s="77">
        <v>2</v>
      </c>
      <c r="N187" s="80">
        <v>84467.87</v>
      </c>
      <c r="O187" s="83">
        <v>4223.3900000000003</v>
      </c>
      <c r="P187" s="80">
        <v>0</v>
      </c>
      <c r="Q187" s="72">
        <f t="shared" si="7"/>
        <v>80244.479999999996</v>
      </c>
    </row>
    <row r="188" spans="1:17" ht="24.95" customHeight="1" x14ac:dyDescent="0.2">
      <c r="A188" s="77" t="str">
        <f t="shared" si="6"/>
        <v>1441|1440011|257|2025|3</v>
      </c>
      <c r="B188" s="77">
        <v>1441</v>
      </c>
      <c r="C188" s="77">
        <v>1440011</v>
      </c>
      <c r="D188" s="77">
        <v>257</v>
      </c>
      <c r="E188" s="77">
        <v>2025</v>
      </c>
      <c r="F188" s="77">
        <v>10</v>
      </c>
      <c r="G188" s="77">
        <v>1</v>
      </c>
      <c r="H188" s="77">
        <v>8265838000119</v>
      </c>
      <c r="I188" s="78" t="s">
        <v>286</v>
      </c>
      <c r="J188" s="77">
        <v>3922</v>
      </c>
      <c r="K188" s="78" t="s">
        <v>60</v>
      </c>
      <c r="L188" s="79">
        <v>45758</v>
      </c>
      <c r="M188" s="77">
        <v>3</v>
      </c>
      <c r="N188" s="80">
        <v>110044.54</v>
      </c>
      <c r="O188" s="83">
        <v>5502.23</v>
      </c>
      <c r="P188" s="80">
        <v>0</v>
      </c>
      <c r="Q188" s="72">
        <f t="shared" si="7"/>
        <v>104542.31</v>
      </c>
    </row>
    <row r="189" spans="1:17" ht="24.95" customHeight="1" x14ac:dyDescent="0.2">
      <c r="A189" s="77" t="str">
        <f t="shared" si="6"/>
        <v>1441|1440011|263|2025|1</v>
      </c>
      <c r="B189" s="77">
        <v>1441</v>
      </c>
      <c r="C189" s="77">
        <v>1440011</v>
      </c>
      <c r="D189" s="77">
        <v>263</v>
      </c>
      <c r="E189" s="77">
        <v>2025</v>
      </c>
      <c r="F189" s="77">
        <v>10</v>
      </c>
      <c r="G189" s="77">
        <v>1</v>
      </c>
      <c r="H189" s="77">
        <v>5814441000140</v>
      </c>
      <c r="I189" s="78" t="s">
        <v>287</v>
      </c>
      <c r="J189" s="77">
        <v>3919</v>
      </c>
      <c r="K189" s="78" t="s">
        <v>288</v>
      </c>
      <c r="L189" s="79">
        <v>45757</v>
      </c>
      <c r="M189" s="77">
        <v>1</v>
      </c>
      <c r="N189" s="80">
        <v>2308.61</v>
      </c>
      <c r="O189" s="80">
        <v>0</v>
      </c>
      <c r="P189" s="80">
        <v>0</v>
      </c>
      <c r="Q189" s="72">
        <f t="shared" si="7"/>
        <v>2308.61</v>
      </c>
    </row>
    <row r="190" spans="1:17" ht="24.95" customHeight="1" x14ac:dyDescent="0.2">
      <c r="A190" s="77" t="str">
        <f t="shared" si="6"/>
        <v>1441|1440011|264|2025|2</v>
      </c>
      <c r="B190" s="77">
        <v>1441</v>
      </c>
      <c r="C190" s="77">
        <v>1440011</v>
      </c>
      <c r="D190" s="77">
        <v>264</v>
      </c>
      <c r="E190" s="77">
        <v>2025</v>
      </c>
      <c r="F190" s="77">
        <v>10</v>
      </c>
      <c r="G190" s="77">
        <v>1</v>
      </c>
      <c r="H190" s="77">
        <v>4528676000103</v>
      </c>
      <c r="I190" s="78" t="s">
        <v>289</v>
      </c>
      <c r="J190" s="77">
        <v>4002</v>
      </c>
      <c r="K190" s="78" t="s">
        <v>246</v>
      </c>
      <c r="L190" s="79">
        <v>45758</v>
      </c>
      <c r="M190" s="77">
        <v>2</v>
      </c>
      <c r="N190" s="80">
        <v>167996</v>
      </c>
      <c r="O190" s="83">
        <v>3359.92</v>
      </c>
      <c r="P190" s="80">
        <v>0</v>
      </c>
      <c r="Q190" s="72">
        <f t="shared" si="7"/>
        <v>164636.07999999999</v>
      </c>
    </row>
    <row r="191" spans="1:17" ht="24.95" customHeight="1" x14ac:dyDescent="0.2">
      <c r="A191" s="77" t="str">
        <f t="shared" si="6"/>
        <v>1441|1440011|268|2025|1</v>
      </c>
      <c r="B191" s="77">
        <v>1441</v>
      </c>
      <c r="C191" s="77">
        <v>1440011</v>
      </c>
      <c r="D191" s="77">
        <v>268</v>
      </c>
      <c r="E191" s="77">
        <v>2025</v>
      </c>
      <c r="F191" s="77">
        <v>10</v>
      </c>
      <c r="G191" s="77">
        <v>1</v>
      </c>
      <c r="H191" s="77">
        <v>1554285000175</v>
      </c>
      <c r="I191" s="78" t="s">
        <v>291</v>
      </c>
      <c r="J191" s="77">
        <v>4002</v>
      </c>
      <c r="K191" s="78" t="s">
        <v>246</v>
      </c>
      <c r="L191" s="79">
        <v>45755</v>
      </c>
      <c r="M191" s="77">
        <v>1</v>
      </c>
      <c r="N191" s="80">
        <v>1126.2</v>
      </c>
      <c r="O191" s="80">
        <v>0</v>
      </c>
      <c r="P191" s="80">
        <v>0</v>
      </c>
      <c r="Q191" s="72">
        <f t="shared" si="7"/>
        <v>1126.2</v>
      </c>
    </row>
    <row r="192" spans="1:17" ht="24.95" customHeight="1" x14ac:dyDescent="0.2">
      <c r="A192" s="77" t="str">
        <f t="shared" si="6"/>
        <v>1441|1440011|268|2025|2</v>
      </c>
      <c r="B192" s="77">
        <v>1441</v>
      </c>
      <c r="C192" s="77">
        <v>1440011</v>
      </c>
      <c r="D192" s="77">
        <v>268</v>
      </c>
      <c r="E192" s="77">
        <v>2025</v>
      </c>
      <c r="F192" s="77">
        <v>10</v>
      </c>
      <c r="G192" s="77">
        <v>1</v>
      </c>
      <c r="H192" s="77">
        <v>1554285000175</v>
      </c>
      <c r="I192" s="78" t="s">
        <v>291</v>
      </c>
      <c r="J192" s="77">
        <v>4002</v>
      </c>
      <c r="K192" s="78" t="s">
        <v>246</v>
      </c>
      <c r="L192" s="79">
        <v>45755</v>
      </c>
      <c r="M192" s="77">
        <v>2</v>
      </c>
      <c r="N192" s="80">
        <v>1492.6</v>
      </c>
      <c r="O192" s="80">
        <v>0</v>
      </c>
      <c r="P192" s="80">
        <v>0</v>
      </c>
      <c r="Q192" s="72">
        <f t="shared" si="7"/>
        <v>1492.6</v>
      </c>
    </row>
    <row r="193" spans="1:17" ht="24.95" customHeight="1" x14ac:dyDescent="0.2">
      <c r="A193" s="77" t="str">
        <f t="shared" si="6"/>
        <v>1441|1440011|282|2025|3</v>
      </c>
      <c r="B193" s="77">
        <v>1441</v>
      </c>
      <c r="C193" s="77">
        <v>1440011</v>
      </c>
      <c r="D193" s="77">
        <v>282</v>
      </c>
      <c r="E193" s="77">
        <v>2025</v>
      </c>
      <c r="F193" s="77">
        <v>10</v>
      </c>
      <c r="G193" s="77">
        <v>1</v>
      </c>
      <c r="H193" s="77">
        <v>8458633000150</v>
      </c>
      <c r="I193" s="78" t="s">
        <v>263</v>
      </c>
      <c r="J193" s="77">
        <v>3921</v>
      </c>
      <c r="K193" s="78" t="s">
        <v>130</v>
      </c>
      <c r="L193" s="79">
        <v>45757</v>
      </c>
      <c r="M193" s="77">
        <v>3</v>
      </c>
      <c r="N193" s="80">
        <v>658</v>
      </c>
      <c r="O193" s="80">
        <v>0</v>
      </c>
      <c r="P193" s="80">
        <v>0</v>
      </c>
      <c r="Q193" s="72">
        <f t="shared" si="7"/>
        <v>658</v>
      </c>
    </row>
    <row r="194" spans="1:17" ht="24.95" customHeight="1" x14ac:dyDescent="0.2">
      <c r="A194" s="77" t="str">
        <f t="shared" si="6"/>
        <v>1441|1440011|283|2025|1</v>
      </c>
      <c r="B194" s="77">
        <v>1441</v>
      </c>
      <c r="C194" s="77">
        <v>1440011</v>
      </c>
      <c r="D194" s="77">
        <v>283</v>
      </c>
      <c r="E194" s="77">
        <v>2025</v>
      </c>
      <c r="F194" s="77">
        <v>10</v>
      </c>
      <c r="G194" s="77">
        <v>1</v>
      </c>
      <c r="H194" s="77">
        <v>28964042000161</v>
      </c>
      <c r="I194" s="78" t="s">
        <v>292</v>
      </c>
      <c r="J194" s="77">
        <v>3961</v>
      </c>
      <c r="K194" s="78" t="s">
        <v>282</v>
      </c>
      <c r="L194" s="79">
        <v>45757</v>
      </c>
      <c r="M194" s="77">
        <v>1</v>
      </c>
      <c r="N194" s="80">
        <v>1157</v>
      </c>
      <c r="O194" s="83">
        <v>37.83</v>
      </c>
      <c r="P194" s="80">
        <v>0</v>
      </c>
      <c r="Q194" s="72">
        <f t="shared" si="7"/>
        <v>1119.17</v>
      </c>
    </row>
    <row r="195" spans="1:17" ht="24.95" customHeight="1" x14ac:dyDescent="0.2">
      <c r="A195" s="77" t="str">
        <f t="shared" si="6"/>
        <v>1441|1440011|292|2025|2</v>
      </c>
      <c r="B195" s="77">
        <v>1441</v>
      </c>
      <c r="C195" s="77">
        <v>1440011</v>
      </c>
      <c r="D195" s="77">
        <v>292</v>
      </c>
      <c r="E195" s="77">
        <v>2025</v>
      </c>
      <c r="F195" s="77">
        <v>10</v>
      </c>
      <c r="G195" s="77">
        <v>1</v>
      </c>
      <c r="H195" s="77">
        <v>6880466000105</v>
      </c>
      <c r="I195" s="78" t="s">
        <v>293</v>
      </c>
      <c r="J195" s="77">
        <v>3939</v>
      </c>
      <c r="K195" s="78" t="s">
        <v>294</v>
      </c>
      <c r="L195" s="79">
        <v>45770</v>
      </c>
      <c r="M195" s="77">
        <v>2</v>
      </c>
      <c r="N195" s="80">
        <v>220</v>
      </c>
      <c r="O195" s="83">
        <v>3.24</v>
      </c>
      <c r="P195" s="80">
        <v>0</v>
      </c>
      <c r="Q195" s="72">
        <f t="shared" si="7"/>
        <v>216.76</v>
      </c>
    </row>
    <row r="196" spans="1:17" ht="24.95" customHeight="1" x14ac:dyDescent="0.2">
      <c r="A196" s="77" t="str">
        <f t="shared" si="6"/>
        <v>1441|1440011|292|2025|3</v>
      </c>
      <c r="B196" s="77">
        <v>1441</v>
      </c>
      <c r="C196" s="77">
        <v>1440011</v>
      </c>
      <c r="D196" s="77">
        <v>292</v>
      </c>
      <c r="E196" s="77">
        <v>2025</v>
      </c>
      <c r="F196" s="77">
        <v>10</v>
      </c>
      <c r="G196" s="77">
        <v>1</v>
      </c>
      <c r="H196" s="77">
        <v>6880466000105</v>
      </c>
      <c r="I196" s="78" t="s">
        <v>293</v>
      </c>
      <c r="J196" s="77">
        <v>3939</v>
      </c>
      <c r="K196" s="78" t="s">
        <v>294</v>
      </c>
      <c r="L196" s="79">
        <v>45776</v>
      </c>
      <c r="M196" s="77">
        <v>3</v>
      </c>
      <c r="N196" s="80">
        <v>660</v>
      </c>
      <c r="O196" s="83">
        <v>8.0399999999999991</v>
      </c>
      <c r="P196" s="80">
        <v>0</v>
      </c>
      <c r="Q196" s="72">
        <f t="shared" si="7"/>
        <v>651.96</v>
      </c>
    </row>
    <row r="197" spans="1:17" ht="24.95" customHeight="1" x14ac:dyDescent="0.2">
      <c r="A197" s="77" t="str">
        <f t="shared" si="6"/>
        <v>1441|1440011|293|2025|2</v>
      </c>
      <c r="B197" s="77">
        <v>1441</v>
      </c>
      <c r="C197" s="77">
        <v>1440011</v>
      </c>
      <c r="D197" s="77">
        <v>293</v>
      </c>
      <c r="E197" s="77">
        <v>2025</v>
      </c>
      <c r="F197" s="77">
        <v>10</v>
      </c>
      <c r="G197" s="77">
        <v>1</v>
      </c>
      <c r="H197" s="77">
        <v>5487631000109</v>
      </c>
      <c r="I197" s="78" t="s">
        <v>295</v>
      </c>
      <c r="J197" s="77">
        <v>9329</v>
      </c>
      <c r="K197" s="78" t="s">
        <v>296</v>
      </c>
      <c r="L197" s="79">
        <v>45776</v>
      </c>
      <c r="M197" s="77">
        <v>2</v>
      </c>
      <c r="N197" s="80">
        <v>2439</v>
      </c>
      <c r="O197" s="80">
        <v>0</v>
      </c>
      <c r="P197" s="80">
        <v>0</v>
      </c>
      <c r="Q197" s="72">
        <f t="shared" si="7"/>
        <v>2439</v>
      </c>
    </row>
    <row r="198" spans="1:17" ht="24.95" customHeight="1" x14ac:dyDescent="0.2">
      <c r="A198" s="77" t="str">
        <f t="shared" si="6"/>
        <v>1441|1440011|311|2025|1</v>
      </c>
      <c r="B198" s="77">
        <v>1441</v>
      </c>
      <c r="C198" s="77">
        <v>1440011</v>
      </c>
      <c r="D198" s="77">
        <v>311</v>
      </c>
      <c r="E198" s="77">
        <v>2025</v>
      </c>
      <c r="F198" s="77">
        <v>10</v>
      </c>
      <c r="G198" s="77">
        <v>1</v>
      </c>
      <c r="H198" s="77">
        <v>8872773652</v>
      </c>
      <c r="I198" s="78" t="s">
        <v>297</v>
      </c>
      <c r="J198" s="77">
        <v>9399</v>
      </c>
      <c r="K198" s="78" t="s">
        <v>298</v>
      </c>
      <c r="L198" s="79">
        <v>45770</v>
      </c>
      <c r="M198" s="77">
        <v>1</v>
      </c>
      <c r="N198" s="80">
        <v>939.4</v>
      </c>
      <c r="O198" s="80">
        <v>0</v>
      </c>
      <c r="P198" s="80">
        <v>0</v>
      </c>
      <c r="Q198" s="72">
        <f t="shared" si="7"/>
        <v>939.4</v>
      </c>
    </row>
    <row r="199" spans="1:17" ht="24.95" customHeight="1" x14ac:dyDescent="0.2">
      <c r="A199" s="77" t="str">
        <f t="shared" si="6"/>
        <v>1441|1440011|312|2025|1</v>
      </c>
      <c r="B199" s="77">
        <v>1441</v>
      </c>
      <c r="C199" s="77">
        <v>1440011</v>
      </c>
      <c r="D199" s="77">
        <v>312</v>
      </c>
      <c r="E199" s="77">
        <v>2025</v>
      </c>
      <c r="F199" s="77">
        <v>10</v>
      </c>
      <c r="G199" s="77">
        <v>1</v>
      </c>
      <c r="H199" s="77">
        <v>11497784662</v>
      </c>
      <c r="I199" s="78" t="s">
        <v>299</v>
      </c>
      <c r="J199" s="77">
        <v>9399</v>
      </c>
      <c r="K199" s="78" t="s">
        <v>298</v>
      </c>
      <c r="L199" s="79">
        <v>45770</v>
      </c>
      <c r="M199" s="77">
        <v>1</v>
      </c>
      <c r="N199" s="80">
        <v>1140.7</v>
      </c>
      <c r="O199" s="80">
        <v>0</v>
      </c>
      <c r="P199" s="80">
        <v>0</v>
      </c>
      <c r="Q199" s="72">
        <f t="shared" si="7"/>
        <v>1140.7</v>
      </c>
    </row>
    <row r="200" spans="1:17" ht="24.95" customHeight="1" x14ac:dyDescent="0.2">
      <c r="A200" s="77" t="str">
        <f t="shared" si="6"/>
        <v>1441|1440011|79|2024|6</v>
      </c>
      <c r="B200" s="77">
        <v>1441</v>
      </c>
      <c r="C200" s="77">
        <v>1440011</v>
      </c>
      <c r="D200" s="77">
        <v>79</v>
      </c>
      <c r="E200" s="77">
        <v>2024</v>
      </c>
      <c r="F200" s="77">
        <v>10</v>
      </c>
      <c r="G200" s="77">
        <v>1</v>
      </c>
      <c r="H200" s="77">
        <v>19378769000176</v>
      </c>
      <c r="I200" s="78" t="s">
        <v>300</v>
      </c>
      <c r="J200" s="77">
        <v>3999</v>
      </c>
      <c r="K200" s="78" t="s">
        <v>242</v>
      </c>
      <c r="L200" s="79">
        <v>45756</v>
      </c>
      <c r="M200" s="77">
        <v>6</v>
      </c>
      <c r="N200" s="80">
        <v>5375</v>
      </c>
      <c r="O200" s="80">
        <v>0</v>
      </c>
      <c r="P200" s="80">
        <v>0</v>
      </c>
      <c r="Q200" s="72">
        <f t="shared" si="7"/>
        <v>5375</v>
      </c>
    </row>
    <row r="201" spans="1:17" ht="24.95" customHeight="1" x14ac:dyDescent="0.2">
      <c r="A201" s="77" t="str">
        <f t="shared" si="6"/>
        <v>1441|1440011|79|2024|7</v>
      </c>
      <c r="B201" s="77">
        <v>1441</v>
      </c>
      <c r="C201" s="77">
        <v>1440011</v>
      </c>
      <c r="D201" s="77">
        <v>79</v>
      </c>
      <c r="E201" s="77">
        <v>2024</v>
      </c>
      <c r="F201" s="77">
        <v>10</v>
      </c>
      <c r="G201" s="77">
        <v>1</v>
      </c>
      <c r="H201" s="77">
        <v>19378769000176</v>
      </c>
      <c r="I201" s="78" t="s">
        <v>300</v>
      </c>
      <c r="J201" s="77">
        <v>3999</v>
      </c>
      <c r="K201" s="78" t="s">
        <v>242</v>
      </c>
      <c r="L201" s="79">
        <v>45769</v>
      </c>
      <c r="M201" s="77">
        <v>7</v>
      </c>
      <c r="N201" s="80">
        <v>215</v>
      </c>
      <c r="O201" s="80">
        <v>0</v>
      </c>
      <c r="P201" s="80">
        <v>0</v>
      </c>
      <c r="Q201" s="72">
        <f t="shared" si="7"/>
        <v>215</v>
      </c>
    </row>
    <row r="202" spans="1:17" ht="24.95" customHeight="1" x14ac:dyDescent="0.2">
      <c r="A202" s="77" t="str">
        <f t="shared" si="6"/>
        <v>1441|1440011|79|2024|8</v>
      </c>
      <c r="B202" s="77">
        <v>1441</v>
      </c>
      <c r="C202" s="77">
        <v>1440011</v>
      </c>
      <c r="D202" s="77">
        <v>79</v>
      </c>
      <c r="E202" s="77">
        <v>2024</v>
      </c>
      <c r="F202" s="77">
        <v>10</v>
      </c>
      <c r="G202" s="77">
        <v>1</v>
      </c>
      <c r="H202" s="77">
        <v>19378769000176</v>
      </c>
      <c r="I202" s="78" t="s">
        <v>300</v>
      </c>
      <c r="J202" s="77">
        <v>3999</v>
      </c>
      <c r="K202" s="78" t="s">
        <v>242</v>
      </c>
      <c r="L202" s="79">
        <v>45769</v>
      </c>
      <c r="M202" s="77">
        <v>8</v>
      </c>
      <c r="N202" s="80">
        <v>22575</v>
      </c>
      <c r="O202" s="80">
        <v>0</v>
      </c>
      <c r="P202" s="80">
        <v>0</v>
      </c>
      <c r="Q202" s="72">
        <f t="shared" si="7"/>
        <v>22575</v>
      </c>
    </row>
    <row r="203" spans="1:17" ht="24.95" customHeight="1" x14ac:dyDescent="0.2">
      <c r="A203" s="77" t="str">
        <f t="shared" si="6"/>
        <v>1441|1440011|79|2024|9</v>
      </c>
      <c r="B203" s="77">
        <v>1441</v>
      </c>
      <c r="C203" s="77">
        <v>1440011</v>
      </c>
      <c r="D203" s="77">
        <v>79</v>
      </c>
      <c r="E203" s="77">
        <v>2024</v>
      </c>
      <c r="F203" s="77">
        <v>10</v>
      </c>
      <c r="G203" s="77">
        <v>1</v>
      </c>
      <c r="H203" s="77">
        <v>19378769000176</v>
      </c>
      <c r="I203" s="78" t="s">
        <v>300</v>
      </c>
      <c r="J203" s="77">
        <v>3999</v>
      </c>
      <c r="K203" s="78" t="s">
        <v>242</v>
      </c>
      <c r="L203" s="79">
        <v>45776</v>
      </c>
      <c r="M203" s="77">
        <v>9</v>
      </c>
      <c r="N203" s="80">
        <v>860</v>
      </c>
      <c r="O203" s="80">
        <v>0</v>
      </c>
      <c r="P203" s="80">
        <v>0</v>
      </c>
      <c r="Q203" s="72">
        <f t="shared" si="7"/>
        <v>860</v>
      </c>
    </row>
    <row r="204" spans="1:17" ht="24.95" customHeight="1" x14ac:dyDescent="0.2">
      <c r="A204" s="77" t="str">
        <f t="shared" si="6"/>
        <v>1441|1440011|79|2024|10</v>
      </c>
      <c r="B204" s="77">
        <v>1441</v>
      </c>
      <c r="C204" s="77">
        <v>1440011</v>
      </c>
      <c r="D204" s="77">
        <v>79</v>
      </c>
      <c r="E204" s="77">
        <v>2024</v>
      </c>
      <c r="F204" s="77">
        <v>10</v>
      </c>
      <c r="G204" s="77">
        <v>1</v>
      </c>
      <c r="H204" s="77">
        <v>19378769000176</v>
      </c>
      <c r="I204" s="78" t="s">
        <v>300</v>
      </c>
      <c r="J204" s="77">
        <v>3999</v>
      </c>
      <c r="K204" s="78" t="s">
        <v>242</v>
      </c>
      <c r="L204" s="79">
        <v>45776</v>
      </c>
      <c r="M204" s="77">
        <v>10</v>
      </c>
      <c r="N204" s="80">
        <v>215</v>
      </c>
      <c r="O204" s="80">
        <v>0</v>
      </c>
      <c r="P204" s="80">
        <v>0</v>
      </c>
      <c r="Q204" s="72">
        <f t="shared" si="7"/>
        <v>215</v>
      </c>
    </row>
    <row r="205" spans="1:17" ht="24.95" customHeight="1" x14ac:dyDescent="0.2">
      <c r="A205" s="77" t="str">
        <f t="shared" si="6"/>
        <v>1441|1440011|79|2024|11</v>
      </c>
      <c r="B205" s="77">
        <v>1441</v>
      </c>
      <c r="C205" s="77">
        <v>1440011</v>
      </c>
      <c r="D205" s="77">
        <v>79</v>
      </c>
      <c r="E205" s="77">
        <v>2024</v>
      </c>
      <c r="F205" s="77">
        <v>10</v>
      </c>
      <c r="G205" s="77">
        <v>1</v>
      </c>
      <c r="H205" s="77">
        <v>19378769000176</v>
      </c>
      <c r="I205" s="78" t="s">
        <v>300</v>
      </c>
      <c r="J205" s="77">
        <v>3999</v>
      </c>
      <c r="K205" s="78" t="s">
        <v>242</v>
      </c>
      <c r="L205" s="79">
        <v>45776</v>
      </c>
      <c r="M205" s="77">
        <v>11</v>
      </c>
      <c r="N205" s="80">
        <v>6020</v>
      </c>
      <c r="O205" s="80">
        <v>0</v>
      </c>
      <c r="P205" s="80">
        <v>0</v>
      </c>
      <c r="Q205" s="72">
        <f t="shared" si="7"/>
        <v>6020</v>
      </c>
    </row>
    <row r="206" spans="1:17" ht="24.95" customHeight="1" x14ac:dyDescent="0.2">
      <c r="A206" s="77" t="str">
        <f t="shared" si="6"/>
        <v>1441|1440011|280|2024|1</v>
      </c>
      <c r="B206" s="77">
        <v>1441</v>
      </c>
      <c r="C206" s="77">
        <v>1440011</v>
      </c>
      <c r="D206" s="77">
        <v>280</v>
      </c>
      <c r="E206" s="77">
        <v>2024</v>
      </c>
      <c r="F206" s="77">
        <v>10</v>
      </c>
      <c r="G206" s="77">
        <v>1</v>
      </c>
      <c r="H206" s="77">
        <v>11568355000106</v>
      </c>
      <c r="I206" s="78" t="s">
        <v>253</v>
      </c>
      <c r="J206" s="77">
        <v>3904</v>
      </c>
      <c r="K206" s="78" t="s">
        <v>254</v>
      </c>
      <c r="L206" s="79">
        <v>45749</v>
      </c>
      <c r="M206" s="77">
        <v>1</v>
      </c>
      <c r="N206" s="80">
        <v>1904</v>
      </c>
      <c r="O206" s="80">
        <v>0</v>
      </c>
      <c r="P206" s="80">
        <v>0</v>
      </c>
      <c r="Q206" s="72">
        <f t="shared" si="7"/>
        <v>1904</v>
      </c>
    </row>
    <row r="207" spans="1:17" ht="24.95" customHeight="1" x14ac:dyDescent="0.2">
      <c r="A207" s="77" t="str">
        <f t="shared" si="6"/>
        <v>1441|1440011|280|2024|2</v>
      </c>
      <c r="B207" s="77">
        <v>1441</v>
      </c>
      <c r="C207" s="77">
        <v>1440011</v>
      </c>
      <c r="D207" s="77">
        <v>280</v>
      </c>
      <c r="E207" s="77">
        <v>2024</v>
      </c>
      <c r="F207" s="77">
        <v>10</v>
      </c>
      <c r="G207" s="77">
        <v>1</v>
      </c>
      <c r="H207" s="77">
        <v>11568355000106</v>
      </c>
      <c r="I207" s="78" t="s">
        <v>253</v>
      </c>
      <c r="J207" s="77">
        <v>3904</v>
      </c>
      <c r="K207" s="78" t="s">
        <v>254</v>
      </c>
      <c r="L207" s="79">
        <v>45749</v>
      </c>
      <c r="M207" s="77">
        <v>2</v>
      </c>
      <c r="N207" s="80">
        <v>2479.54</v>
      </c>
      <c r="O207" s="80">
        <v>0</v>
      </c>
      <c r="P207" s="80">
        <v>0</v>
      </c>
      <c r="Q207" s="72">
        <f t="shared" si="7"/>
        <v>2479.54</v>
      </c>
    </row>
    <row r="208" spans="1:17" ht="24.95" customHeight="1" x14ac:dyDescent="0.2">
      <c r="A208" s="77" t="str">
        <f t="shared" si="6"/>
        <v>1441|1440011|280|2024|3</v>
      </c>
      <c r="B208" s="77">
        <v>1441</v>
      </c>
      <c r="C208" s="77">
        <v>1440011</v>
      </c>
      <c r="D208" s="77">
        <v>280</v>
      </c>
      <c r="E208" s="77">
        <v>2024</v>
      </c>
      <c r="F208" s="77">
        <v>10</v>
      </c>
      <c r="G208" s="77">
        <v>1</v>
      </c>
      <c r="H208" s="77">
        <v>11568355000106</v>
      </c>
      <c r="I208" s="78" t="s">
        <v>253</v>
      </c>
      <c r="J208" s="77">
        <v>3904</v>
      </c>
      <c r="K208" s="78" t="s">
        <v>254</v>
      </c>
      <c r="L208" s="79">
        <v>45749</v>
      </c>
      <c r="M208" s="77">
        <v>3</v>
      </c>
      <c r="N208" s="80">
        <v>425.18</v>
      </c>
      <c r="O208" s="80">
        <v>0</v>
      </c>
      <c r="P208" s="80">
        <v>0</v>
      </c>
      <c r="Q208" s="72">
        <f t="shared" si="7"/>
        <v>425.18</v>
      </c>
    </row>
    <row r="209" spans="1:17" ht="24.95" customHeight="1" x14ac:dyDescent="0.2">
      <c r="A209" s="77" t="str">
        <f t="shared" si="6"/>
        <v>1441|1440011|280|2024|4</v>
      </c>
      <c r="B209" s="77">
        <v>1441</v>
      </c>
      <c r="C209" s="77">
        <v>1440011</v>
      </c>
      <c r="D209" s="77">
        <v>280</v>
      </c>
      <c r="E209" s="77">
        <v>2024</v>
      </c>
      <c r="F209" s="77">
        <v>10</v>
      </c>
      <c r="G209" s="77">
        <v>1</v>
      </c>
      <c r="H209" s="77">
        <v>11568355000106</v>
      </c>
      <c r="I209" s="78" t="s">
        <v>253</v>
      </c>
      <c r="J209" s="77">
        <v>3904</v>
      </c>
      <c r="K209" s="78" t="s">
        <v>254</v>
      </c>
      <c r="L209" s="79">
        <v>45754</v>
      </c>
      <c r="M209" s="77">
        <v>4</v>
      </c>
      <c r="N209" s="80">
        <v>3145.94</v>
      </c>
      <c r="O209" s="80">
        <v>0</v>
      </c>
      <c r="P209" s="80">
        <v>0</v>
      </c>
      <c r="Q209" s="72">
        <f t="shared" si="7"/>
        <v>3145.94</v>
      </c>
    </row>
    <row r="210" spans="1:17" ht="24.95" customHeight="1" x14ac:dyDescent="0.2">
      <c r="A210" s="77" t="str">
        <f t="shared" si="6"/>
        <v>1441|1440011|280|2024|5</v>
      </c>
      <c r="B210" s="77">
        <v>1441</v>
      </c>
      <c r="C210" s="77">
        <v>1440011</v>
      </c>
      <c r="D210" s="77">
        <v>280</v>
      </c>
      <c r="E210" s="77">
        <v>2024</v>
      </c>
      <c r="F210" s="77">
        <v>10</v>
      </c>
      <c r="G210" s="77">
        <v>1</v>
      </c>
      <c r="H210" s="77">
        <v>11568355000106</v>
      </c>
      <c r="I210" s="78" t="s">
        <v>253</v>
      </c>
      <c r="J210" s="77">
        <v>3904</v>
      </c>
      <c r="K210" s="78" t="s">
        <v>254</v>
      </c>
      <c r="L210" s="79">
        <v>45772</v>
      </c>
      <c r="M210" s="77">
        <v>5</v>
      </c>
      <c r="N210" s="80">
        <v>6045.34</v>
      </c>
      <c r="O210" s="80">
        <v>0</v>
      </c>
      <c r="P210" s="80">
        <v>0</v>
      </c>
      <c r="Q210" s="72">
        <f t="shared" si="7"/>
        <v>6045.34</v>
      </c>
    </row>
    <row r="211" spans="1:17" ht="24.95" customHeight="1" x14ac:dyDescent="0.2">
      <c r="A211" s="77" t="str">
        <f t="shared" si="6"/>
        <v>1441|1440011|288|2024|2</v>
      </c>
      <c r="B211" s="77">
        <v>1441</v>
      </c>
      <c r="C211" s="77">
        <v>1440011</v>
      </c>
      <c r="D211" s="77">
        <v>288</v>
      </c>
      <c r="E211" s="77">
        <v>2024</v>
      </c>
      <c r="F211" s="77">
        <v>10</v>
      </c>
      <c r="G211" s="77">
        <v>1</v>
      </c>
      <c r="H211" s="77">
        <v>81243735000148</v>
      </c>
      <c r="I211" s="78" t="s">
        <v>256</v>
      </c>
      <c r="J211" s="77">
        <v>4002</v>
      </c>
      <c r="K211" s="78" t="s">
        <v>246</v>
      </c>
      <c r="L211" s="79">
        <v>45769</v>
      </c>
      <c r="M211" s="77">
        <v>2</v>
      </c>
      <c r="N211" s="80">
        <v>1140.48</v>
      </c>
      <c r="O211" s="80">
        <v>0</v>
      </c>
      <c r="P211" s="80">
        <v>0</v>
      </c>
      <c r="Q211" s="72">
        <f t="shared" ref="Q211:Q274" si="8">N211-O211-P211</f>
        <v>1140.48</v>
      </c>
    </row>
    <row r="212" spans="1:17" ht="24.95" customHeight="1" x14ac:dyDescent="0.2">
      <c r="A212" s="77" t="str">
        <f t="shared" si="6"/>
        <v>1441|1440011|334|2024|1</v>
      </c>
      <c r="B212" s="77">
        <v>1441</v>
      </c>
      <c r="C212" s="77">
        <v>1440011</v>
      </c>
      <c r="D212" s="77">
        <v>334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253</v>
      </c>
      <c r="J212" s="77">
        <v>3904</v>
      </c>
      <c r="K212" s="78" t="s">
        <v>254</v>
      </c>
      <c r="L212" s="79">
        <v>45749</v>
      </c>
      <c r="M212" s="77">
        <v>1</v>
      </c>
      <c r="N212" s="80">
        <v>1004.4</v>
      </c>
      <c r="O212" s="80">
        <v>0</v>
      </c>
      <c r="P212" s="80">
        <v>0</v>
      </c>
      <c r="Q212" s="72">
        <f t="shared" si="8"/>
        <v>1004.4</v>
      </c>
    </row>
    <row r="213" spans="1:17" ht="24.95" customHeight="1" x14ac:dyDescent="0.2">
      <c r="A213" s="77" t="str">
        <f t="shared" si="6"/>
        <v>1441|1440011|334|2024|2</v>
      </c>
      <c r="B213" s="77">
        <v>1441</v>
      </c>
      <c r="C213" s="77">
        <v>1440011</v>
      </c>
      <c r="D213" s="77">
        <v>334</v>
      </c>
      <c r="E213" s="77">
        <v>2024</v>
      </c>
      <c r="F213" s="77">
        <v>10</v>
      </c>
      <c r="G213" s="77">
        <v>1</v>
      </c>
      <c r="H213" s="77">
        <v>11568355000106</v>
      </c>
      <c r="I213" s="78" t="s">
        <v>253</v>
      </c>
      <c r="J213" s="77">
        <v>3904</v>
      </c>
      <c r="K213" s="78" t="s">
        <v>254</v>
      </c>
      <c r="L213" s="79">
        <v>45750</v>
      </c>
      <c r="M213" s="77">
        <v>2</v>
      </c>
      <c r="N213" s="80">
        <v>516.15</v>
      </c>
      <c r="O213" s="80">
        <v>0</v>
      </c>
      <c r="P213" s="80">
        <v>0</v>
      </c>
      <c r="Q213" s="72">
        <f t="shared" si="8"/>
        <v>516.15</v>
      </c>
    </row>
    <row r="214" spans="1:17" ht="24.95" customHeight="1" x14ac:dyDescent="0.2">
      <c r="A214" s="77" t="str">
        <f t="shared" si="6"/>
        <v>1441|1440011|400|2024|6</v>
      </c>
      <c r="B214" s="77">
        <v>1441</v>
      </c>
      <c r="C214" s="77">
        <v>1440011</v>
      </c>
      <c r="D214" s="77">
        <v>400</v>
      </c>
      <c r="E214" s="77">
        <v>2024</v>
      </c>
      <c r="F214" s="77">
        <v>10</v>
      </c>
      <c r="G214" s="77">
        <v>1</v>
      </c>
      <c r="H214" s="77">
        <v>11568355000106</v>
      </c>
      <c r="I214" s="78" t="s">
        <v>253</v>
      </c>
      <c r="J214" s="77">
        <v>3904</v>
      </c>
      <c r="K214" s="78" t="s">
        <v>254</v>
      </c>
      <c r="L214" s="79">
        <v>45777</v>
      </c>
      <c r="M214" s="77">
        <v>6</v>
      </c>
      <c r="N214" s="80">
        <v>10210.120000000001</v>
      </c>
      <c r="O214" s="80">
        <v>0</v>
      </c>
      <c r="P214" s="80">
        <v>0</v>
      </c>
      <c r="Q214" s="72">
        <f t="shared" si="8"/>
        <v>10210.120000000001</v>
      </c>
    </row>
    <row r="215" spans="1:17" ht="24.95" customHeight="1" x14ac:dyDescent="0.2">
      <c r="A215" s="77" t="str">
        <f t="shared" si="6"/>
        <v>||||</v>
      </c>
      <c r="B215" s="77"/>
      <c r="C215" s="77"/>
      <c r="D215" s="77"/>
      <c r="E215" s="77"/>
      <c r="F215" s="77"/>
      <c r="G215" s="77"/>
      <c r="H215" s="77"/>
      <c r="I215" s="78"/>
      <c r="J215" s="77"/>
      <c r="K215" s="78"/>
      <c r="L215" s="79"/>
      <c r="M215" s="77"/>
      <c r="N215" s="80"/>
      <c r="O215" s="80"/>
      <c r="P215" s="80"/>
      <c r="Q215" s="72">
        <f t="shared" si="8"/>
        <v>0</v>
      </c>
    </row>
    <row r="216" spans="1:17" ht="24.95" customHeight="1" x14ac:dyDescent="0.2">
      <c r="A216" s="77" t="str">
        <f t="shared" si="6"/>
        <v>||||</v>
      </c>
      <c r="B216" s="77"/>
      <c r="C216" s="77"/>
      <c r="D216" s="77"/>
      <c r="E216" s="77"/>
      <c r="F216" s="77"/>
      <c r="G216" s="77"/>
      <c r="H216" s="77"/>
      <c r="I216" s="78"/>
      <c r="J216" s="77"/>
      <c r="K216" s="78"/>
      <c r="L216" s="79"/>
      <c r="M216" s="77"/>
      <c r="N216" s="80"/>
      <c r="O216" s="80"/>
      <c r="P216" s="80"/>
      <c r="Q216" s="72">
        <f t="shared" si="8"/>
        <v>0</v>
      </c>
    </row>
    <row r="217" spans="1:17" ht="24.95" customHeight="1" x14ac:dyDescent="0.2">
      <c r="A217" s="77" t="str">
        <f t="shared" ref="A217:A280" si="9">B217&amp;"|"&amp;C217&amp;"|"&amp;D217&amp;"|"&amp;E217&amp;"|"&amp;M217</f>
        <v>||||</v>
      </c>
      <c r="B217" s="77"/>
      <c r="C217" s="77"/>
      <c r="D217" s="77"/>
      <c r="E217" s="77"/>
      <c r="F217" s="77"/>
      <c r="G217" s="77"/>
      <c r="H217" s="77"/>
      <c r="I217" s="78"/>
      <c r="J217" s="77"/>
      <c r="K217" s="78"/>
      <c r="L217" s="79"/>
      <c r="M217" s="77"/>
      <c r="N217" s="80"/>
      <c r="O217" s="80"/>
      <c r="P217" s="80"/>
      <c r="Q217" s="72">
        <f t="shared" si="8"/>
        <v>0</v>
      </c>
    </row>
    <row r="218" spans="1:17" ht="24.95" customHeight="1" x14ac:dyDescent="0.2">
      <c r="A218" s="77" t="str">
        <f t="shared" si="9"/>
        <v>||||</v>
      </c>
      <c r="B218" s="77"/>
      <c r="C218" s="77"/>
      <c r="D218" s="77"/>
      <c r="E218" s="77"/>
      <c r="F218" s="77"/>
      <c r="G218" s="77"/>
      <c r="H218" s="77"/>
      <c r="I218" s="78"/>
      <c r="J218" s="77"/>
      <c r="K218" s="78"/>
      <c r="L218" s="79"/>
      <c r="M218" s="77"/>
      <c r="N218" s="80"/>
      <c r="O218" s="80"/>
      <c r="P218" s="80"/>
      <c r="Q218" s="72">
        <f t="shared" si="8"/>
        <v>0</v>
      </c>
    </row>
    <row r="219" spans="1:17" ht="24.95" customHeight="1" x14ac:dyDescent="0.2">
      <c r="A219" s="77" t="str">
        <f t="shared" si="9"/>
        <v>||||</v>
      </c>
      <c r="B219" s="77"/>
      <c r="C219" s="77"/>
      <c r="D219" s="77"/>
      <c r="E219" s="77"/>
      <c r="F219" s="77"/>
      <c r="G219" s="77"/>
      <c r="H219" s="77"/>
      <c r="I219" s="78"/>
      <c r="J219" s="77"/>
      <c r="K219" s="78"/>
      <c r="L219" s="79"/>
      <c r="M219" s="77"/>
      <c r="N219" s="80"/>
      <c r="O219" s="80"/>
      <c r="P219" s="80"/>
      <c r="Q219" s="72">
        <f t="shared" si="8"/>
        <v>0</v>
      </c>
    </row>
    <row r="220" spans="1:17" ht="24.95" customHeight="1" x14ac:dyDescent="0.2">
      <c r="A220" s="77" t="str">
        <f t="shared" si="9"/>
        <v>||||</v>
      </c>
      <c r="B220" s="77"/>
      <c r="C220" s="77"/>
      <c r="D220" s="77"/>
      <c r="E220" s="77"/>
      <c r="F220" s="77"/>
      <c r="G220" s="77"/>
      <c r="H220" s="77"/>
      <c r="I220" s="78"/>
      <c r="J220" s="77"/>
      <c r="K220" s="78"/>
      <c r="L220" s="79"/>
      <c r="M220" s="77"/>
      <c r="N220" s="80"/>
      <c r="O220" s="80"/>
      <c r="P220" s="80"/>
      <c r="Q220" s="72">
        <f t="shared" si="8"/>
        <v>0</v>
      </c>
    </row>
    <row r="221" spans="1:17" ht="24.95" customHeight="1" x14ac:dyDescent="0.2">
      <c r="A221" s="77" t="str">
        <f t="shared" si="9"/>
        <v>||||</v>
      </c>
      <c r="B221" s="77"/>
      <c r="C221" s="77"/>
      <c r="D221" s="77"/>
      <c r="E221" s="77"/>
      <c r="F221" s="77"/>
      <c r="G221" s="77"/>
      <c r="H221" s="77"/>
      <c r="I221" s="78"/>
      <c r="J221" s="77"/>
      <c r="K221" s="78"/>
      <c r="L221" s="79"/>
      <c r="M221" s="77"/>
      <c r="N221" s="80"/>
      <c r="O221" s="80"/>
      <c r="P221" s="80"/>
      <c r="Q221" s="72">
        <f t="shared" si="8"/>
        <v>0</v>
      </c>
    </row>
    <row r="222" spans="1:17" ht="24.95" customHeight="1" x14ac:dyDescent="0.2">
      <c r="A222" s="77" t="str">
        <f t="shared" si="9"/>
        <v>||||</v>
      </c>
      <c r="B222" s="77"/>
      <c r="C222" s="77"/>
      <c r="D222" s="77"/>
      <c r="E222" s="77"/>
      <c r="F222" s="77"/>
      <c r="G222" s="77"/>
      <c r="H222" s="77"/>
      <c r="I222" s="78"/>
      <c r="J222" s="77"/>
      <c r="K222" s="78"/>
      <c r="L222" s="79"/>
      <c r="M222" s="77"/>
      <c r="N222" s="80"/>
      <c r="O222" s="80"/>
      <c r="P222" s="80"/>
      <c r="Q222" s="72">
        <f t="shared" si="8"/>
        <v>0</v>
      </c>
    </row>
    <row r="223" spans="1:17" ht="24.95" customHeight="1" x14ac:dyDescent="0.2">
      <c r="A223" s="77" t="str">
        <f t="shared" si="9"/>
        <v>||||</v>
      </c>
      <c r="B223" s="77"/>
      <c r="C223" s="77"/>
      <c r="D223" s="77"/>
      <c r="E223" s="77"/>
      <c r="F223" s="77"/>
      <c r="G223" s="77"/>
      <c r="H223" s="77"/>
      <c r="I223" s="78"/>
      <c r="J223" s="77"/>
      <c r="K223" s="78"/>
      <c r="L223" s="79"/>
      <c r="M223" s="77"/>
      <c r="N223" s="80"/>
      <c r="O223" s="80"/>
      <c r="P223" s="80"/>
      <c r="Q223" s="72">
        <f t="shared" si="8"/>
        <v>0</v>
      </c>
    </row>
    <row r="224" spans="1:17" ht="24.95" customHeight="1" x14ac:dyDescent="0.2">
      <c r="A224" s="77" t="str">
        <f t="shared" si="9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9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9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si="9"/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ref="Q275:Q338" si="10">N275-O275-P275</f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ref="A281:A344" si="11">B281&amp;"|"&amp;C281&amp;"|"&amp;D281&amp;"|"&amp;E281&amp;"|"&amp;M281</f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ref="Q339:Q402" si="12">N339-O339-P339</f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ref="A345:A408" si="13"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ref="Q403:Q466" si="14">N403-O403-P403</f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ref="A409:A472" si="15"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ref="Q467:Q530" si="16">N467-O467-P467</f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ref="A473:A536" si="17"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ref="Q531:Q568" si="18">N531-O531-P531</f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ref="A537:A570" si="19"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ref="Q569:Q570" si="20">N569-O569-P569</f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20"/>
        <v>0</v>
      </c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2:13" ht="24.95" customHeight="1" x14ac:dyDescent="0.2">
      <c r="B11971" s="17"/>
      <c r="C11971" s="17"/>
      <c r="D11971" s="17"/>
      <c r="E11971" s="17"/>
      <c r="F11971" s="17"/>
      <c r="G11971" s="17"/>
      <c r="H11971" s="17"/>
      <c r="I11971" s="17"/>
      <c r="J11971" s="17"/>
      <c r="K11971" s="17"/>
      <c r="L11971" s="17"/>
      <c r="M11971" s="17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P84 B5:O1048576" name="Intervalo1"/>
    <protectedRange sqref="P5:P83 P85:P1048576" name="Intervalo2"/>
  </protectedRanges>
  <autoFilter ref="A4:Q570"/>
  <mergeCells count="1">
    <mergeCell ref="B2:Q2"/>
  </mergeCells>
  <conditionalFormatting sqref="A5:A570">
    <cfRule type="duplicateValues" dxfId="0" priority="192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P5" sqref="P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1441|1440005|2|2025|201182000169|3008|5237</v>
      </c>
      <c r="B5" s="52" t="str">
        <f t="shared" ref="B5:B68" si="1">C5&amp;"|"&amp;D5&amp;"|"&amp;E5&amp;"|"&amp;F5&amp;"|"&amp;L5</f>
        <v>1441|1440005|2|2025|93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45756</v>
      </c>
      <c r="L5" s="36">
        <v>93</v>
      </c>
      <c r="M5" s="73">
        <f>N5+O5</f>
        <v>5237</v>
      </c>
      <c r="N5" s="39">
        <v>5237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1441|1440005|2|2025|201182000169|3008|4781</v>
      </c>
      <c r="B6" s="52" t="str">
        <f t="shared" si="1"/>
        <v>1441|1440005|2|2025|103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105</v>
      </c>
      <c r="I6" s="36">
        <v>3008</v>
      </c>
      <c r="J6" s="36" t="s">
        <v>44</v>
      </c>
      <c r="K6" s="38">
        <v>45790</v>
      </c>
      <c r="L6" s="36">
        <v>103</v>
      </c>
      <c r="M6" s="73">
        <f t="shared" ref="M6:M69" si="2">N6+O6</f>
        <v>4781</v>
      </c>
      <c r="N6" s="39">
        <v>4781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1441|1440005|3|2025|66455593000199|5214|24268,5</v>
      </c>
      <c r="B7" s="52" t="str">
        <f t="shared" si="1"/>
        <v>1441|1440005|3|2025|104</v>
      </c>
      <c r="C7" s="36">
        <v>1441</v>
      </c>
      <c r="D7" s="36">
        <v>1440005</v>
      </c>
      <c r="E7" s="36">
        <v>3</v>
      </c>
      <c r="F7" s="36">
        <v>2025</v>
      </c>
      <c r="G7" s="36">
        <v>66455593000199</v>
      </c>
      <c r="H7" s="37" t="s">
        <v>301</v>
      </c>
      <c r="I7" s="36">
        <v>5214</v>
      </c>
      <c r="J7" s="36" t="s">
        <v>302</v>
      </c>
      <c r="K7" s="38">
        <v>45790</v>
      </c>
      <c r="L7" s="36">
        <v>104</v>
      </c>
      <c r="M7" s="73">
        <f t="shared" si="2"/>
        <v>24268.5</v>
      </c>
      <c r="N7" s="39">
        <v>23977.279999999999</v>
      </c>
      <c r="O7" s="39">
        <v>291.22000000000003</v>
      </c>
      <c r="P7" s="33">
        <v>0</v>
      </c>
    </row>
    <row r="8" spans="1:16" ht="24.95" customHeight="1" x14ac:dyDescent="0.2">
      <c r="A8" s="52" t="str">
        <f t="shared" si="0"/>
        <v>1441|1440005|7|2025|58069360000120|4006|64179,22</v>
      </c>
      <c r="B8" s="52" t="str">
        <f t="shared" si="1"/>
        <v>1441|1440005|7|2025|90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107</v>
      </c>
      <c r="I8" s="36">
        <v>4006</v>
      </c>
      <c r="J8" s="36" t="s">
        <v>303</v>
      </c>
      <c r="K8" s="38">
        <v>45750</v>
      </c>
      <c r="L8" s="36">
        <v>90</v>
      </c>
      <c r="M8" s="73">
        <f t="shared" si="2"/>
        <v>64179.22</v>
      </c>
      <c r="N8" s="39">
        <v>61098.62</v>
      </c>
      <c r="O8" s="39">
        <v>3080.6</v>
      </c>
      <c r="P8" s="33">
        <v>0</v>
      </c>
    </row>
    <row r="9" spans="1:16" ht="24.95" customHeight="1" x14ac:dyDescent="0.2">
      <c r="A9" s="52" t="str">
        <f t="shared" si="0"/>
        <v>1441|1440005|7|2025|58069360000120|4006|59391,43</v>
      </c>
      <c r="B9" s="52" t="str">
        <f t="shared" si="1"/>
        <v>1441|1440005|7|2025|94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107</v>
      </c>
      <c r="I9" s="36">
        <v>4006</v>
      </c>
      <c r="J9" s="36" t="s">
        <v>303</v>
      </c>
      <c r="K9" s="38">
        <v>45757</v>
      </c>
      <c r="L9" s="36">
        <v>94</v>
      </c>
      <c r="M9" s="73">
        <f t="shared" si="2"/>
        <v>59391.43</v>
      </c>
      <c r="N9" s="39">
        <v>56540.639999999999</v>
      </c>
      <c r="O9" s="39">
        <v>2850.79</v>
      </c>
      <c r="P9" s="33">
        <v>0</v>
      </c>
    </row>
    <row r="10" spans="1:16" ht="24.95" customHeight="1" x14ac:dyDescent="0.2">
      <c r="A10" s="52" t="str">
        <f t="shared" si="0"/>
        <v>1441|1440005|8|2025|21306287000152|5214|116080</v>
      </c>
      <c r="B10" s="52" t="str">
        <f t="shared" si="1"/>
        <v>1441|1440005|8|2025|101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108</v>
      </c>
      <c r="I10" s="36">
        <v>5214</v>
      </c>
      <c r="J10" s="36" t="s">
        <v>302</v>
      </c>
      <c r="K10" s="38">
        <v>45776</v>
      </c>
      <c r="L10" s="36">
        <v>101</v>
      </c>
      <c r="M10" s="73">
        <f t="shared" si="2"/>
        <v>116080</v>
      </c>
      <c r="N10" s="39">
        <v>114687.03999999999</v>
      </c>
      <c r="O10" s="39">
        <v>1392.96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1441|1440005|14|2025|89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45750</v>
      </c>
      <c r="L11" s="36">
        <v>89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1441|1440005|14|2025|17138140000123|3008|24000</v>
      </c>
      <c r="B12" s="52" t="str">
        <f t="shared" si="1"/>
        <v>1441|1440005|14|2025|106</v>
      </c>
      <c r="C12" s="36">
        <v>1441</v>
      </c>
      <c r="D12" s="36">
        <v>1440005</v>
      </c>
      <c r="E12" s="36">
        <v>14</v>
      </c>
      <c r="F12" s="36">
        <v>2025</v>
      </c>
      <c r="G12" s="36">
        <v>17138140000123</v>
      </c>
      <c r="H12" s="37" t="s">
        <v>110</v>
      </c>
      <c r="I12" s="36">
        <v>3008</v>
      </c>
      <c r="J12" s="36" t="s">
        <v>44</v>
      </c>
      <c r="K12" s="38">
        <v>45790</v>
      </c>
      <c r="L12" s="36">
        <v>106</v>
      </c>
      <c r="M12" s="73">
        <f t="shared" si="2"/>
        <v>24000</v>
      </c>
      <c r="N12" s="39">
        <v>23712</v>
      </c>
      <c r="O12" s="39">
        <v>288</v>
      </c>
      <c r="P12" s="33">
        <v>0</v>
      </c>
    </row>
    <row r="13" spans="1:16" ht="24.95" customHeight="1" x14ac:dyDescent="0.2">
      <c r="A13" s="52" t="str">
        <f t="shared" si="0"/>
        <v>1441|1440005|15|2025|27386559000158|3008|4406,8</v>
      </c>
      <c r="B13" s="52" t="str">
        <f t="shared" si="1"/>
        <v>1441|1440005|15|2025|99</v>
      </c>
      <c r="C13" s="36">
        <v>1441</v>
      </c>
      <c r="D13" s="36">
        <v>1440005</v>
      </c>
      <c r="E13" s="36">
        <v>15</v>
      </c>
      <c r="F13" s="36">
        <v>2025</v>
      </c>
      <c r="G13" s="36">
        <v>27386559000158</v>
      </c>
      <c r="H13" s="37" t="s">
        <v>111</v>
      </c>
      <c r="I13" s="36">
        <v>3008</v>
      </c>
      <c r="J13" s="36" t="s">
        <v>44</v>
      </c>
      <c r="K13" s="38">
        <v>45761</v>
      </c>
      <c r="L13" s="36">
        <v>99</v>
      </c>
      <c r="M13" s="73">
        <f t="shared" si="2"/>
        <v>4406.8</v>
      </c>
      <c r="N13" s="39">
        <v>4406.8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1441|1440005|18|2025|13743953000191|3008|662,3</v>
      </c>
      <c r="B14" s="52" t="str">
        <f t="shared" si="1"/>
        <v>1441|1440005|18|2025|97</v>
      </c>
      <c r="C14" s="36">
        <v>1441</v>
      </c>
      <c r="D14" s="36">
        <v>1440005</v>
      </c>
      <c r="E14" s="36">
        <v>18</v>
      </c>
      <c r="F14" s="36">
        <v>2025</v>
      </c>
      <c r="G14" s="36">
        <v>13743953000191</v>
      </c>
      <c r="H14" s="37" t="s">
        <v>112</v>
      </c>
      <c r="I14" s="36">
        <v>3008</v>
      </c>
      <c r="J14" s="36" t="s">
        <v>44</v>
      </c>
      <c r="K14" s="38">
        <v>45757</v>
      </c>
      <c r="L14" s="36">
        <v>97</v>
      </c>
      <c r="M14" s="73">
        <f t="shared" si="2"/>
        <v>662.3</v>
      </c>
      <c r="N14" s="39">
        <v>662.3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1441|1440005|20|2025|20161464000197|3003|3136,2</v>
      </c>
      <c r="B15" s="52" t="str">
        <f t="shared" si="1"/>
        <v>1441|1440005|20|2025|98</v>
      </c>
      <c r="C15" s="36">
        <v>1441</v>
      </c>
      <c r="D15" s="36">
        <v>1440005</v>
      </c>
      <c r="E15" s="36">
        <v>20</v>
      </c>
      <c r="F15" s="36">
        <v>2025</v>
      </c>
      <c r="G15" s="36">
        <v>20161464000197</v>
      </c>
      <c r="H15" s="37" t="s">
        <v>113</v>
      </c>
      <c r="I15" s="36">
        <v>3003</v>
      </c>
      <c r="J15" s="36" t="s">
        <v>44</v>
      </c>
      <c r="K15" s="38">
        <v>45757</v>
      </c>
      <c r="L15" s="36">
        <v>98</v>
      </c>
      <c r="M15" s="73">
        <f t="shared" si="2"/>
        <v>3136.2000000000003</v>
      </c>
      <c r="N15" s="39">
        <v>3098.57</v>
      </c>
      <c r="O15" s="39">
        <v>37.630000000000003</v>
      </c>
      <c r="P15" s="33">
        <v>0</v>
      </c>
    </row>
    <row r="16" spans="1:16" ht="24.95" customHeight="1" x14ac:dyDescent="0.2">
      <c r="A16" s="52" t="str">
        <f t="shared" si="0"/>
        <v>1441|1440005|24|2025|19994997000170|3021|6345,5</v>
      </c>
      <c r="B16" s="52" t="str">
        <f t="shared" si="1"/>
        <v>1441|1440005|24|2025|91</v>
      </c>
      <c r="C16" s="36">
        <v>1441</v>
      </c>
      <c r="D16" s="36">
        <v>1440005</v>
      </c>
      <c r="E16" s="36">
        <v>24</v>
      </c>
      <c r="F16" s="36">
        <v>2025</v>
      </c>
      <c r="G16" s="36">
        <v>19994997000170</v>
      </c>
      <c r="H16" s="37" t="s">
        <v>115</v>
      </c>
      <c r="I16" s="36">
        <v>3021</v>
      </c>
      <c r="J16" s="36" t="s">
        <v>44</v>
      </c>
      <c r="K16" s="38">
        <v>45754</v>
      </c>
      <c r="L16" s="36">
        <v>91</v>
      </c>
      <c r="M16" s="73">
        <f t="shared" si="2"/>
        <v>6345.5</v>
      </c>
      <c r="N16" s="39">
        <v>6345.5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1441|1440005|25|2025|19994997000170|3022|4367,7</v>
      </c>
      <c r="B17" s="52" t="str">
        <f t="shared" si="1"/>
        <v>1441|1440005|25|2025|92</v>
      </c>
      <c r="C17" s="36">
        <v>1441</v>
      </c>
      <c r="D17" s="36">
        <v>1440005</v>
      </c>
      <c r="E17" s="36">
        <v>25</v>
      </c>
      <c r="F17" s="36">
        <v>2025</v>
      </c>
      <c r="G17" s="36">
        <v>19994997000170</v>
      </c>
      <c r="H17" s="37" t="s">
        <v>115</v>
      </c>
      <c r="I17" s="36">
        <v>3022</v>
      </c>
      <c r="J17" s="36" t="s">
        <v>44</v>
      </c>
      <c r="K17" s="38">
        <v>45754</v>
      </c>
      <c r="L17" s="36">
        <v>92</v>
      </c>
      <c r="M17" s="73">
        <f t="shared" si="2"/>
        <v>4367.7</v>
      </c>
      <c r="N17" s="39">
        <v>4367.7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1441|1440005|25|2025|19994997000170|3022|888</v>
      </c>
      <c r="B18" s="52" t="str">
        <f t="shared" si="1"/>
        <v>1441|1440005|25|2025|100</v>
      </c>
      <c r="C18" s="36">
        <v>1441</v>
      </c>
      <c r="D18" s="36">
        <v>1440005</v>
      </c>
      <c r="E18" s="36">
        <v>25</v>
      </c>
      <c r="F18" s="36">
        <v>2025</v>
      </c>
      <c r="G18" s="36">
        <v>19994997000170</v>
      </c>
      <c r="H18" s="37" t="s">
        <v>115</v>
      </c>
      <c r="I18" s="36">
        <v>3022</v>
      </c>
      <c r="J18" s="36" t="s">
        <v>44</v>
      </c>
      <c r="K18" s="38">
        <v>45761</v>
      </c>
      <c r="L18" s="36">
        <v>100</v>
      </c>
      <c r="M18" s="73">
        <f t="shared" si="2"/>
        <v>888</v>
      </c>
      <c r="N18" s="39">
        <v>888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1441|1440005|31|2025|22906038000160|3024|160,68</v>
      </c>
      <c r="B19" s="52" t="str">
        <f t="shared" si="1"/>
        <v>1441|1440005|31|2025|95</v>
      </c>
      <c r="C19" s="36">
        <v>1441</v>
      </c>
      <c r="D19" s="36">
        <v>1440005</v>
      </c>
      <c r="E19" s="36">
        <v>31</v>
      </c>
      <c r="F19" s="36">
        <v>2025</v>
      </c>
      <c r="G19" s="36">
        <v>22906038000160</v>
      </c>
      <c r="H19" s="37" t="s">
        <v>118</v>
      </c>
      <c r="I19" s="36">
        <v>3024</v>
      </c>
      <c r="J19" s="36" t="s">
        <v>44</v>
      </c>
      <c r="K19" s="38">
        <v>45757</v>
      </c>
      <c r="L19" s="36">
        <v>95</v>
      </c>
      <c r="M19" s="73">
        <f t="shared" si="2"/>
        <v>160.68</v>
      </c>
      <c r="N19" s="39">
        <v>160.68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1441|1440005|32|2025|22906038000160|3013|56,1</v>
      </c>
      <c r="B20" s="52" t="str">
        <f t="shared" si="1"/>
        <v>1441|1440005|32|2025|96</v>
      </c>
      <c r="C20" s="36">
        <v>1441</v>
      </c>
      <c r="D20" s="36">
        <v>1440005</v>
      </c>
      <c r="E20" s="36">
        <v>32</v>
      </c>
      <c r="F20" s="36">
        <v>2025</v>
      </c>
      <c r="G20" s="36">
        <v>22906038000160</v>
      </c>
      <c r="H20" s="37" t="s">
        <v>118</v>
      </c>
      <c r="I20" s="36">
        <v>3013</v>
      </c>
      <c r="J20" s="36" t="s">
        <v>44</v>
      </c>
      <c r="K20" s="38">
        <v>45757</v>
      </c>
      <c r="L20" s="36">
        <v>96</v>
      </c>
      <c r="M20" s="73">
        <f t="shared" si="2"/>
        <v>56.1</v>
      </c>
      <c r="N20" s="39">
        <v>56.1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304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1441|1440005|127|2024|32032538000174|3016|8969,4</v>
      </c>
      <c r="B22" s="52" t="str">
        <f t="shared" si="1"/>
        <v>1441|1440005|127|2024|105</v>
      </c>
      <c r="C22" s="36">
        <v>1441</v>
      </c>
      <c r="D22" s="36">
        <v>1440005</v>
      </c>
      <c r="E22" s="36">
        <v>127</v>
      </c>
      <c r="F22" s="36">
        <v>2024</v>
      </c>
      <c r="G22" s="36">
        <v>32032538000174</v>
      </c>
      <c r="H22" s="37" t="s">
        <v>305</v>
      </c>
      <c r="I22" s="36">
        <v>3016</v>
      </c>
      <c r="J22" s="36" t="s">
        <v>44</v>
      </c>
      <c r="K22" s="38">
        <v>45790</v>
      </c>
      <c r="L22" s="36">
        <v>105</v>
      </c>
      <c r="M22" s="73">
        <f t="shared" si="2"/>
        <v>8969.4</v>
      </c>
      <c r="N22" s="39">
        <v>8969.4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1441|1440006|0|0|18715383000140|0|249,6</v>
      </c>
      <c r="B23" s="52" t="str">
        <f t="shared" si="1"/>
        <v>1441|1440006|0|0|19</v>
      </c>
      <c r="C23" s="36">
        <v>1441</v>
      </c>
      <c r="D23" s="36">
        <v>1440006</v>
      </c>
      <c r="E23" s="36">
        <v>0</v>
      </c>
      <c r="F23" s="36">
        <v>0</v>
      </c>
      <c r="G23" s="36">
        <v>18715383000140</v>
      </c>
      <c r="H23" s="37" t="s">
        <v>125</v>
      </c>
      <c r="I23" s="36">
        <v>0</v>
      </c>
      <c r="J23" s="36" t="s">
        <v>306</v>
      </c>
      <c r="K23" s="38">
        <v>45761</v>
      </c>
      <c r="L23" s="36">
        <v>19</v>
      </c>
      <c r="M23" s="73">
        <f t="shared" si="2"/>
        <v>249.6</v>
      </c>
      <c r="N23" s="39">
        <v>249.6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1441|1440006|1|2025|1017250000105|3304|1520,49</v>
      </c>
      <c r="B24" s="52" t="str">
        <f t="shared" si="1"/>
        <v>1441|1440006|1|2025|21</v>
      </c>
      <c r="C24" s="36">
        <v>1441</v>
      </c>
      <c r="D24" s="36">
        <v>1440006</v>
      </c>
      <c r="E24" s="36">
        <v>1</v>
      </c>
      <c r="F24" s="36">
        <v>2025</v>
      </c>
      <c r="G24" s="36">
        <v>1017250000105</v>
      </c>
      <c r="H24" s="37" t="s">
        <v>120</v>
      </c>
      <c r="I24" s="36">
        <v>3304</v>
      </c>
      <c r="J24" s="36" t="s">
        <v>307</v>
      </c>
      <c r="K24" s="38">
        <v>45770</v>
      </c>
      <c r="L24" s="36">
        <v>21</v>
      </c>
      <c r="M24" s="73">
        <f t="shared" si="2"/>
        <v>1520.49</v>
      </c>
      <c r="N24" s="39">
        <v>1482.06</v>
      </c>
      <c r="O24" s="39">
        <v>38.43</v>
      </c>
      <c r="P24" s="33">
        <v>0</v>
      </c>
    </row>
    <row r="25" spans="1:16" ht="24.95" customHeight="1" x14ac:dyDescent="0.2">
      <c r="A25" s="52" t="str">
        <f t="shared" si="0"/>
        <v>1441|1440006|13|2025|2536193780|3604|1048</v>
      </c>
      <c r="B25" s="52" t="str">
        <f t="shared" si="1"/>
        <v>1441|1440006|13|2025|14</v>
      </c>
      <c r="C25" s="36">
        <v>1441</v>
      </c>
      <c r="D25" s="36">
        <v>1440006</v>
      </c>
      <c r="E25" s="36">
        <v>13</v>
      </c>
      <c r="F25" s="36">
        <v>2025</v>
      </c>
      <c r="G25" s="36">
        <v>2536193780</v>
      </c>
      <c r="H25" s="37" t="s">
        <v>122</v>
      </c>
      <c r="I25" s="36">
        <v>3604</v>
      </c>
      <c r="J25" s="36" t="s">
        <v>308</v>
      </c>
      <c r="K25" s="38">
        <v>45748</v>
      </c>
      <c r="L25" s="36">
        <v>14</v>
      </c>
      <c r="M25" s="73">
        <f t="shared" si="2"/>
        <v>1048</v>
      </c>
      <c r="N25" s="39">
        <v>1048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1441|1440006|14|2025|3039171488|3604|1048</v>
      </c>
      <c r="B26" s="52" t="str">
        <f t="shared" si="1"/>
        <v>1441|1440006|14|2025|15</v>
      </c>
      <c r="C26" s="36">
        <v>1441</v>
      </c>
      <c r="D26" s="36">
        <v>1440006</v>
      </c>
      <c r="E26" s="36">
        <v>14</v>
      </c>
      <c r="F26" s="36">
        <v>2025</v>
      </c>
      <c r="G26" s="36">
        <v>3039171488</v>
      </c>
      <c r="H26" s="37" t="s">
        <v>123</v>
      </c>
      <c r="I26" s="36">
        <v>3604</v>
      </c>
      <c r="J26" s="36" t="s">
        <v>308</v>
      </c>
      <c r="K26" s="38">
        <v>45750</v>
      </c>
      <c r="L26" s="36">
        <v>15</v>
      </c>
      <c r="M26" s="73">
        <f t="shared" si="2"/>
        <v>1048</v>
      </c>
      <c r="N26" s="39">
        <v>1048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1441|1440006|15|2025|14409294000114|3948|13000</v>
      </c>
      <c r="B27" s="52" t="str">
        <f t="shared" si="1"/>
        <v>1441|1440006|15|2025|17</v>
      </c>
      <c r="C27" s="36">
        <v>1441</v>
      </c>
      <c r="D27" s="36">
        <v>1440006</v>
      </c>
      <c r="E27" s="36">
        <v>15</v>
      </c>
      <c r="F27" s="36">
        <v>2025</v>
      </c>
      <c r="G27" s="36">
        <v>14409294000114</v>
      </c>
      <c r="H27" s="37" t="s">
        <v>124</v>
      </c>
      <c r="I27" s="36">
        <v>3948</v>
      </c>
      <c r="J27" s="36" t="s">
        <v>309</v>
      </c>
      <c r="K27" s="38">
        <v>45758</v>
      </c>
      <c r="L27" s="36">
        <v>17</v>
      </c>
      <c r="M27" s="73">
        <f t="shared" si="2"/>
        <v>13000</v>
      </c>
      <c r="N27" s="39">
        <v>12376</v>
      </c>
      <c r="O27" s="39">
        <v>624</v>
      </c>
      <c r="P27" s="33">
        <v>0</v>
      </c>
    </row>
    <row r="28" spans="1:16" ht="24.95" customHeight="1" x14ac:dyDescent="0.2">
      <c r="A28" s="52" t="str">
        <f t="shared" si="0"/>
        <v>1441|1440006|16|2025|19912854000172|3948|7750,4</v>
      </c>
      <c r="B28" s="52" t="str">
        <f t="shared" si="1"/>
        <v>1441|1440006|16|2025|18</v>
      </c>
      <c r="C28" s="36">
        <v>1441</v>
      </c>
      <c r="D28" s="36">
        <v>1440006</v>
      </c>
      <c r="E28" s="36">
        <v>16</v>
      </c>
      <c r="F28" s="36">
        <v>2025</v>
      </c>
      <c r="G28" s="36">
        <v>19912854000172</v>
      </c>
      <c r="H28" s="37" t="s">
        <v>126</v>
      </c>
      <c r="I28" s="36">
        <v>3948</v>
      </c>
      <c r="J28" s="36" t="s">
        <v>309</v>
      </c>
      <c r="K28" s="38">
        <v>45761</v>
      </c>
      <c r="L28" s="36">
        <v>18</v>
      </c>
      <c r="M28" s="73">
        <f t="shared" si="2"/>
        <v>7750.4</v>
      </c>
      <c r="N28" s="39">
        <v>7750.4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1441|1440006|17|2025|17077372820|3604|524</v>
      </c>
      <c r="B29" s="52" t="str">
        <f t="shared" si="1"/>
        <v>1441|1440006|17|2025|16</v>
      </c>
      <c r="C29" s="36">
        <v>1441</v>
      </c>
      <c r="D29" s="36">
        <v>1440006</v>
      </c>
      <c r="E29" s="36">
        <v>17</v>
      </c>
      <c r="F29" s="36">
        <v>2025</v>
      </c>
      <c r="G29" s="36">
        <v>17077372820</v>
      </c>
      <c r="H29" s="37" t="s">
        <v>127</v>
      </c>
      <c r="I29" s="36">
        <v>3604</v>
      </c>
      <c r="J29" s="36" t="s">
        <v>308</v>
      </c>
      <c r="K29" s="38">
        <v>45755</v>
      </c>
      <c r="L29" s="36">
        <v>16</v>
      </c>
      <c r="M29" s="73">
        <f t="shared" si="2"/>
        <v>524</v>
      </c>
      <c r="N29" s="39">
        <v>524</v>
      </c>
      <c r="O29" s="39">
        <v>0</v>
      </c>
      <c r="P29" s="33">
        <v>0</v>
      </c>
    </row>
    <row r="30" spans="1:16" ht="24.95" customHeight="1" x14ac:dyDescent="0.2">
      <c r="A30" s="52" t="str">
        <f t="shared" si="0"/>
        <v>1441|1440006|18|2025|79609635253|3604|1048</v>
      </c>
      <c r="B30" s="52" t="str">
        <f t="shared" si="1"/>
        <v>1441|1440006|18|2025|20</v>
      </c>
      <c r="C30" s="36">
        <v>1441</v>
      </c>
      <c r="D30" s="36">
        <v>1440006</v>
      </c>
      <c r="E30" s="36">
        <v>18</v>
      </c>
      <c r="F30" s="36">
        <v>2025</v>
      </c>
      <c r="G30" s="36">
        <v>79609635253</v>
      </c>
      <c r="H30" s="37" t="s">
        <v>128</v>
      </c>
      <c r="I30" s="36">
        <v>3604</v>
      </c>
      <c r="J30" s="36" t="s">
        <v>308</v>
      </c>
      <c r="K30" s="38">
        <v>45761</v>
      </c>
      <c r="L30" s="36">
        <v>20</v>
      </c>
      <c r="M30" s="73">
        <f t="shared" si="2"/>
        <v>1048</v>
      </c>
      <c r="N30" s="39">
        <v>1048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310</v>
      </c>
      <c r="I31" s="36">
        <v>3604</v>
      </c>
      <c r="J31" s="36" t="s">
        <v>308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1441|1440011|0|0|16784720000125|0|207,25</v>
      </c>
      <c r="B32" s="52" t="str">
        <f t="shared" si="1"/>
        <v>1441|1440011|0|0|2018</v>
      </c>
      <c r="C32" s="36">
        <v>1441</v>
      </c>
      <c r="D32" s="36">
        <v>1440011</v>
      </c>
      <c r="E32" s="36">
        <v>0</v>
      </c>
      <c r="F32" s="36">
        <v>0</v>
      </c>
      <c r="G32" s="36">
        <v>16784720000125</v>
      </c>
      <c r="H32" s="37" t="s">
        <v>311</v>
      </c>
      <c r="I32" s="36">
        <v>0</v>
      </c>
      <c r="J32" s="36" t="s">
        <v>306</v>
      </c>
      <c r="K32" s="38">
        <v>45754</v>
      </c>
      <c r="L32" s="36">
        <v>2018</v>
      </c>
      <c r="M32" s="73">
        <f t="shared" si="2"/>
        <v>207.25</v>
      </c>
      <c r="N32" s="39">
        <v>207.25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1441|1440011|0|0|16784720000125|0|223,59</v>
      </c>
      <c r="B33" s="52" t="str">
        <f t="shared" si="1"/>
        <v>1441|1440011|0|0|2783</v>
      </c>
      <c r="C33" s="36">
        <v>1441</v>
      </c>
      <c r="D33" s="36">
        <v>1440011</v>
      </c>
      <c r="E33" s="36">
        <v>0</v>
      </c>
      <c r="F33" s="36">
        <v>0</v>
      </c>
      <c r="G33" s="36">
        <v>16784720000125</v>
      </c>
      <c r="H33" s="37" t="s">
        <v>311</v>
      </c>
      <c r="I33" s="36">
        <v>0</v>
      </c>
      <c r="J33" s="36" t="s">
        <v>306</v>
      </c>
      <c r="K33" s="38">
        <v>45785</v>
      </c>
      <c r="L33" s="36">
        <v>2783</v>
      </c>
      <c r="M33" s="73">
        <f t="shared" si="2"/>
        <v>223.59</v>
      </c>
      <c r="N33" s="39">
        <v>223.59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1441|1440011|0|0|16829640000149|0|111,54</v>
      </c>
      <c r="B34" s="52" t="str">
        <f t="shared" si="1"/>
        <v>1441|1440011|0|0|1994</v>
      </c>
      <c r="C34" s="36">
        <v>1441</v>
      </c>
      <c r="D34" s="36">
        <v>1440011</v>
      </c>
      <c r="E34" s="36">
        <v>0</v>
      </c>
      <c r="F34" s="36">
        <v>0</v>
      </c>
      <c r="G34" s="36">
        <v>16829640000149</v>
      </c>
      <c r="H34" s="37" t="s">
        <v>312</v>
      </c>
      <c r="I34" s="36">
        <v>0</v>
      </c>
      <c r="J34" s="36" t="s">
        <v>306</v>
      </c>
      <c r="K34" s="38">
        <v>45751</v>
      </c>
      <c r="L34" s="36">
        <v>1994</v>
      </c>
      <c r="M34" s="73">
        <f t="shared" si="2"/>
        <v>111.54</v>
      </c>
      <c r="N34" s="39">
        <v>111.54</v>
      </c>
      <c r="O34" s="39">
        <v>0</v>
      </c>
      <c r="P34" s="33">
        <v>0</v>
      </c>
    </row>
    <row r="35" spans="1:16" ht="24.95" customHeight="1" x14ac:dyDescent="0.2">
      <c r="A35" s="52" t="str">
        <f t="shared" si="0"/>
        <v>1441|1440011|0|0|16829640000149|0|478,98</v>
      </c>
      <c r="B35" s="52" t="str">
        <f t="shared" si="1"/>
        <v>1441|1440011|0|0|2116</v>
      </c>
      <c r="C35" s="36">
        <v>1441</v>
      </c>
      <c r="D35" s="36">
        <v>1440011</v>
      </c>
      <c r="E35" s="36">
        <v>0</v>
      </c>
      <c r="F35" s="36">
        <v>0</v>
      </c>
      <c r="G35" s="36">
        <v>16829640000149</v>
      </c>
      <c r="H35" s="37" t="s">
        <v>312</v>
      </c>
      <c r="I35" s="36">
        <v>0</v>
      </c>
      <c r="J35" s="36" t="s">
        <v>306</v>
      </c>
      <c r="K35" s="38">
        <v>45754</v>
      </c>
      <c r="L35" s="36">
        <v>2116</v>
      </c>
      <c r="M35" s="73">
        <f t="shared" si="2"/>
        <v>478.98</v>
      </c>
      <c r="N35" s="39">
        <v>478.98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1441|1440011|0|0|16829640000149|0|111,54</v>
      </c>
      <c r="B36" s="52" t="str">
        <f t="shared" si="1"/>
        <v>1441|1440011|0|0|2646</v>
      </c>
      <c r="C36" s="36">
        <v>1441</v>
      </c>
      <c r="D36" s="36">
        <v>1440011</v>
      </c>
      <c r="E36" s="36">
        <v>0</v>
      </c>
      <c r="F36" s="36">
        <v>0</v>
      </c>
      <c r="G36" s="36">
        <v>16829640000149</v>
      </c>
      <c r="H36" s="37" t="s">
        <v>312</v>
      </c>
      <c r="I36" s="36">
        <v>0</v>
      </c>
      <c r="J36" s="36" t="s">
        <v>306</v>
      </c>
      <c r="K36" s="38">
        <v>45782</v>
      </c>
      <c r="L36" s="36">
        <v>2646</v>
      </c>
      <c r="M36" s="73">
        <f t="shared" si="2"/>
        <v>111.54</v>
      </c>
      <c r="N36" s="39">
        <v>111.54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1441|1440011|0|0|16829640000149|0|480,98</v>
      </c>
      <c r="B37" s="52" t="str">
        <f t="shared" si="1"/>
        <v>1441|1440011|0|0|2866</v>
      </c>
      <c r="C37" s="36">
        <v>1441</v>
      </c>
      <c r="D37" s="36">
        <v>1440011</v>
      </c>
      <c r="E37" s="36">
        <v>0</v>
      </c>
      <c r="F37" s="36">
        <v>0</v>
      </c>
      <c r="G37" s="36">
        <v>16829640000149</v>
      </c>
      <c r="H37" s="37" t="s">
        <v>312</v>
      </c>
      <c r="I37" s="36">
        <v>0</v>
      </c>
      <c r="J37" s="36" t="s">
        <v>306</v>
      </c>
      <c r="K37" s="38">
        <v>45789</v>
      </c>
      <c r="L37" s="36">
        <v>2866</v>
      </c>
      <c r="M37" s="73">
        <f t="shared" si="2"/>
        <v>480.98</v>
      </c>
      <c r="N37" s="39">
        <v>480.98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1441|1440011|0|0|16928483000129|0|206,22</v>
      </c>
      <c r="B38" s="52" t="str">
        <f t="shared" si="1"/>
        <v>1441|1440011|0|0|2029</v>
      </c>
      <c r="C38" s="36">
        <v>1441</v>
      </c>
      <c r="D38" s="36">
        <v>1440011</v>
      </c>
      <c r="E38" s="36">
        <v>0</v>
      </c>
      <c r="F38" s="36">
        <v>0</v>
      </c>
      <c r="G38" s="36">
        <v>16928483000129</v>
      </c>
      <c r="H38" s="37" t="s">
        <v>313</v>
      </c>
      <c r="I38" s="36">
        <v>0</v>
      </c>
      <c r="J38" s="36" t="s">
        <v>306</v>
      </c>
      <c r="K38" s="38">
        <v>45754</v>
      </c>
      <c r="L38" s="36">
        <v>2029</v>
      </c>
      <c r="M38" s="73">
        <f t="shared" si="2"/>
        <v>206.22</v>
      </c>
      <c r="N38" s="39">
        <v>206.22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1441|1440011|0|0|16928483000129|0|207</v>
      </c>
      <c r="B39" s="52" t="str">
        <f t="shared" si="1"/>
        <v>1441|1440011|0|0|2801</v>
      </c>
      <c r="C39" s="36">
        <v>1441</v>
      </c>
      <c r="D39" s="36">
        <v>1440011</v>
      </c>
      <c r="E39" s="36">
        <v>0</v>
      </c>
      <c r="F39" s="36">
        <v>0</v>
      </c>
      <c r="G39" s="36">
        <v>16928483000129</v>
      </c>
      <c r="H39" s="37" t="s">
        <v>313</v>
      </c>
      <c r="I39" s="36">
        <v>0</v>
      </c>
      <c r="J39" s="36" t="s">
        <v>306</v>
      </c>
      <c r="K39" s="38">
        <v>45785</v>
      </c>
      <c r="L39" s="36">
        <v>2801</v>
      </c>
      <c r="M39" s="73">
        <f t="shared" si="2"/>
        <v>207</v>
      </c>
      <c r="N39" s="39">
        <v>207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1441|1440011|0|0|17095043000109|0|1020,31</v>
      </c>
      <c r="B40" s="52" t="str">
        <f t="shared" si="1"/>
        <v>1441|1440011|0|0|1942</v>
      </c>
      <c r="C40" s="36">
        <v>1441</v>
      </c>
      <c r="D40" s="36">
        <v>1440011</v>
      </c>
      <c r="E40" s="36">
        <v>0</v>
      </c>
      <c r="F40" s="36">
        <v>0</v>
      </c>
      <c r="G40" s="36">
        <v>17095043000109</v>
      </c>
      <c r="H40" s="37" t="s">
        <v>314</v>
      </c>
      <c r="I40" s="36">
        <v>0</v>
      </c>
      <c r="J40" s="36" t="s">
        <v>306</v>
      </c>
      <c r="K40" s="38">
        <v>45751</v>
      </c>
      <c r="L40" s="36">
        <v>1942</v>
      </c>
      <c r="M40" s="73">
        <f t="shared" si="2"/>
        <v>1020.31</v>
      </c>
      <c r="N40" s="39">
        <v>1020.31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1441|1440011|0|0|17095043000109|0|197,85</v>
      </c>
      <c r="B41" s="52" t="str">
        <f t="shared" si="1"/>
        <v>1441|1440011|0|0|1949</v>
      </c>
      <c r="C41" s="36">
        <v>1441</v>
      </c>
      <c r="D41" s="36">
        <v>1440011</v>
      </c>
      <c r="E41" s="36">
        <v>0</v>
      </c>
      <c r="F41" s="36">
        <v>0</v>
      </c>
      <c r="G41" s="36">
        <v>17095043000109</v>
      </c>
      <c r="H41" s="37" t="s">
        <v>314</v>
      </c>
      <c r="I41" s="36">
        <v>0</v>
      </c>
      <c r="J41" s="36" t="s">
        <v>306</v>
      </c>
      <c r="K41" s="38">
        <v>45751</v>
      </c>
      <c r="L41" s="36">
        <v>1949</v>
      </c>
      <c r="M41" s="73">
        <f t="shared" si="2"/>
        <v>197.85</v>
      </c>
      <c r="N41" s="39">
        <v>197.85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1441|1440011|0|0|17095043000109|0|197,85</v>
      </c>
      <c r="B42" s="52" t="str">
        <f t="shared" si="1"/>
        <v>1441|1440011|0|0|2635</v>
      </c>
      <c r="C42" s="36">
        <v>1441</v>
      </c>
      <c r="D42" s="36">
        <v>1440011</v>
      </c>
      <c r="E42" s="36">
        <v>0</v>
      </c>
      <c r="F42" s="36">
        <v>0</v>
      </c>
      <c r="G42" s="36">
        <v>17095043000109</v>
      </c>
      <c r="H42" s="37" t="s">
        <v>314</v>
      </c>
      <c r="I42" s="36">
        <v>0</v>
      </c>
      <c r="J42" s="36" t="s">
        <v>306</v>
      </c>
      <c r="K42" s="38">
        <v>45782</v>
      </c>
      <c r="L42" s="36">
        <v>2635</v>
      </c>
      <c r="M42" s="73">
        <f t="shared" si="2"/>
        <v>197.85</v>
      </c>
      <c r="N42" s="39">
        <v>197.85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1441|1440011|0|0|17095043000109|0|1024,32</v>
      </c>
      <c r="B43" s="52" t="str">
        <f t="shared" si="1"/>
        <v>1441|1440011|0|0|2714</v>
      </c>
      <c r="C43" s="36">
        <v>1441</v>
      </c>
      <c r="D43" s="36">
        <v>1440011</v>
      </c>
      <c r="E43" s="36">
        <v>0</v>
      </c>
      <c r="F43" s="36">
        <v>0</v>
      </c>
      <c r="G43" s="36">
        <v>17095043000109</v>
      </c>
      <c r="H43" s="37" t="s">
        <v>314</v>
      </c>
      <c r="I43" s="36">
        <v>0</v>
      </c>
      <c r="J43" s="36" t="s">
        <v>306</v>
      </c>
      <c r="K43" s="38">
        <v>45784</v>
      </c>
      <c r="L43" s="36">
        <v>2714</v>
      </c>
      <c r="M43" s="73">
        <f t="shared" si="2"/>
        <v>1024.32</v>
      </c>
      <c r="N43" s="39">
        <v>1024.32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1441|1440011|0|0|17695024000105|0|471,54</v>
      </c>
      <c r="B44" s="52" t="str">
        <f t="shared" si="1"/>
        <v>1441|1440011|0|0|2044</v>
      </c>
      <c r="C44" s="36">
        <v>1441</v>
      </c>
      <c r="D44" s="36">
        <v>1440011</v>
      </c>
      <c r="E44" s="36">
        <v>0</v>
      </c>
      <c r="F44" s="36">
        <v>0</v>
      </c>
      <c r="G44" s="36">
        <v>17695024000105</v>
      </c>
      <c r="H44" s="37" t="s">
        <v>315</v>
      </c>
      <c r="I44" s="36">
        <v>0</v>
      </c>
      <c r="J44" s="36" t="s">
        <v>306</v>
      </c>
      <c r="K44" s="38">
        <v>45754</v>
      </c>
      <c r="L44" s="36">
        <v>2044</v>
      </c>
      <c r="M44" s="73">
        <f t="shared" si="2"/>
        <v>471.54</v>
      </c>
      <c r="N44" s="39">
        <v>471.54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1441|1440011|0|0|17695024000105|0|480,98</v>
      </c>
      <c r="B45" s="52" t="str">
        <f t="shared" si="1"/>
        <v>1441|1440011|0|0|2834</v>
      </c>
      <c r="C45" s="36">
        <v>1441</v>
      </c>
      <c r="D45" s="36">
        <v>1440011</v>
      </c>
      <c r="E45" s="36">
        <v>0</v>
      </c>
      <c r="F45" s="36">
        <v>0</v>
      </c>
      <c r="G45" s="36">
        <v>17695024000105</v>
      </c>
      <c r="H45" s="37" t="s">
        <v>315</v>
      </c>
      <c r="I45" s="36">
        <v>0</v>
      </c>
      <c r="J45" s="36" t="s">
        <v>306</v>
      </c>
      <c r="K45" s="38">
        <v>45789</v>
      </c>
      <c r="L45" s="36">
        <v>2834</v>
      </c>
      <c r="M45" s="73">
        <f t="shared" si="2"/>
        <v>480.98</v>
      </c>
      <c r="N45" s="39">
        <v>480.98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1441|1440011|0|0|17702499000181|0|285,22</v>
      </c>
      <c r="B46" s="52" t="str">
        <f t="shared" si="1"/>
        <v>1441|1440011|0|0|1950</v>
      </c>
      <c r="C46" s="36">
        <v>1441</v>
      </c>
      <c r="D46" s="36">
        <v>1440011</v>
      </c>
      <c r="E46" s="36">
        <v>0</v>
      </c>
      <c r="F46" s="36">
        <v>0</v>
      </c>
      <c r="G46" s="36">
        <v>17702499000181</v>
      </c>
      <c r="H46" s="37" t="s">
        <v>316</v>
      </c>
      <c r="I46" s="36">
        <v>0</v>
      </c>
      <c r="J46" s="36" t="s">
        <v>306</v>
      </c>
      <c r="K46" s="38">
        <v>45751</v>
      </c>
      <c r="L46" s="36">
        <v>1950</v>
      </c>
      <c r="M46" s="73">
        <f t="shared" si="2"/>
        <v>285.22000000000003</v>
      </c>
      <c r="N46" s="39">
        <v>285.22000000000003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1441|1440011|0|0|17702499000181|0|550,98</v>
      </c>
      <c r="B47" s="52" t="str">
        <f t="shared" si="1"/>
        <v>1441|1440011|0|0|2119</v>
      </c>
      <c r="C47" s="36">
        <v>1441</v>
      </c>
      <c r="D47" s="36">
        <v>1440011</v>
      </c>
      <c r="E47" s="36">
        <v>0</v>
      </c>
      <c r="F47" s="36">
        <v>0</v>
      </c>
      <c r="G47" s="36">
        <v>17702499000181</v>
      </c>
      <c r="H47" s="37" t="s">
        <v>316</v>
      </c>
      <c r="I47" s="36">
        <v>0</v>
      </c>
      <c r="J47" s="36" t="s">
        <v>306</v>
      </c>
      <c r="K47" s="38">
        <v>45754</v>
      </c>
      <c r="L47" s="36">
        <v>2119</v>
      </c>
      <c r="M47" s="73">
        <f t="shared" si="2"/>
        <v>550.98</v>
      </c>
      <c r="N47" s="39">
        <v>550.98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1441|1440011|0|0|17702499000181|0|40,95</v>
      </c>
      <c r="B48" s="52" t="str">
        <f t="shared" si="1"/>
        <v>1441|1440011|0|0|2120</v>
      </c>
      <c r="C48" s="36">
        <v>1441</v>
      </c>
      <c r="D48" s="36">
        <v>1440011</v>
      </c>
      <c r="E48" s="36">
        <v>0</v>
      </c>
      <c r="F48" s="36">
        <v>0</v>
      </c>
      <c r="G48" s="36">
        <v>17702499000181</v>
      </c>
      <c r="H48" s="37" t="s">
        <v>316</v>
      </c>
      <c r="I48" s="36">
        <v>0</v>
      </c>
      <c r="J48" s="36" t="s">
        <v>306</v>
      </c>
      <c r="K48" s="38">
        <v>45754</v>
      </c>
      <c r="L48" s="36">
        <v>2120</v>
      </c>
      <c r="M48" s="73">
        <f t="shared" si="2"/>
        <v>40.950000000000003</v>
      </c>
      <c r="N48" s="39">
        <v>40.950000000000003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1441|1440011|0|0|17702499000181|0|20,41</v>
      </c>
      <c r="B49" s="52" t="str">
        <f t="shared" si="1"/>
        <v>1441|1440011|0|0|2122</v>
      </c>
      <c r="C49" s="36">
        <v>1441</v>
      </c>
      <c r="D49" s="36">
        <v>1440011</v>
      </c>
      <c r="E49" s="36">
        <v>0</v>
      </c>
      <c r="F49" s="36">
        <v>0</v>
      </c>
      <c r="G49" s="36">
        <v>17702499000181</v>
      </c>
      <c r="H49" s="37" t="s">
        <v>316</v>
      </c>
      <c r="I49" s="36">
        <v>0</v>
      </c>
      <c r="J49" s="36" t="s">
        <v>306</v>
      </c>
      <c r="K49" s="38">
        <v>45754</v>
      </c>
      <c r="L49" s="36">
        <v>2122</v>
      </c>
      <c r="M49" s="73">
        <f t="shared" si="2"/>
        <v>20.41</v>
      </c>
      <c r="N49" s="39">
        <v>20.41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1441|1440011|0|0|17702499000181|0|204,45</v>
      </c>
      <c r="B50" s="52" t="str">
        <f t="shared" si="1"/>
        <v>1441|1440011|0|0|2124</v>
      </c>
      <c r="C50" s="36">
        <v>1441</v>
      </c>
      <c r="D50" s="36">
        <v>1440011</v>
      </c>
      <c r="E50" s="36">
        <v>0</v>
      </c>
      <c r="F50" s="36">
        <v>0</v>
      </c>
      <c r="G50" s="36">
        <v>17702499000181</v>
      </c>
      <c r="H50" s="37" t="s">
        <v>316</v>
      </c>
      <c r="I50" s="36">
        <v>0</v>
      </c>
      <c r="J50" s="36" t="s">
        <v>306</v>
      </c>
      <c r="K50" s="38">
        <v>45754</v>
      </c>
      <c r="L50" s="36">
        <v>2124</v>
      </c>
      <c r="M50" s="73">
        <f t="shared" si="2"/>
        <v>204.45</v>
      </c>
      <c r="N50" s="39">
        <v>204.45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1441|1440011|0|0|17702499000181|0|285,22</v>
      </c>
      <c r="B51" s="52" t="str">
        <f t="shared" si="1"/>
        <v>1441|1440011|0|0|2636</v>
      </c>
      <c r="C51" s="36">
        <v>1441</v>
      </c>
      <c r="D51" s="36">
        <v>1440011</v>
      </c>
      <c r="E51" s="36">
        <v>0</v>
      </c>
      <c r="F51" s="36">
        <v>0</v>
      </c>
      <c r="G51" s="36">
        <v>17702499000181</v>
      </c>
      <c r="H51" s="37" t="s">
        <v>316</v>
      </c>
      <c r="I51" s="36">
        <v>0</v>
      </c>
      <c r="J51" s="36" t="s">
        <v>306</v>
      </c>
      <c r="K51" s="38">
        <v>45782</v>
      </c>
      <c r="L51" s="36">
        <v>2636</v>
      </c>
      <c r="M51" s="73">
        <f t="shared" si="2"/>
        <v>285.22000000000003</v>
      </c>
      <c r="N51" s="39">
        <v>285.22000000000003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1441|1440011|0|0|17702499000181|0|550,98</v>
      </c>
      <c r="B52" s="52" t="str">
        <f t="shared" si="1"/>
        <v>1441|1440011|0|0|2720</v>
      </c>
      <c r="C52" s="36">
        <v>1441</v>
      </c>
      <c r="D52" s="36">
        <v>1440011</v>
      </c>
      <c r="E52" s="36">
        <v>0</v>
      </c>
      <c r="F52" s="36">
        <v>0</v>
      </c>
      <c r="G52" s="36">
        <v>17702499000181</v>
      </c>
      <c r="H52" s="37" t="s">
        <v>316</v>
      </c>
      <c r="I52" s="36">
        <v>0</v>
      </c>
      <c r="J52" s="36" t="s">
        <v>306</v>
      </c>
      <c r="K52" s="38">
        <v>45784</v>
      </c>
      <c r="L52" s="36">
        <v>2720</v>
      </c>
      <c r="M52" s="73">
        <f t="shared" si="2"/>
        <v>550.98</v>
      </c>
      <c r="N52" s="39">
        <v>550.98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1441|1440011|0|0|17702499000181|0|43,22</v>
      </c>
      <c r="B53" s="52" t="str">
        <f t="shared" si="1"/>
        <v>1441|1440011|0|0|2721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316</v>
      </c>
      <c r="I53" s="36">
        <v>0</v>
      </c>
      <c r="J53" s="36" t="s">
        <v>306</v>
      </c>
      <c r="K53" s="38">
        <v>45784</v>
      </c>
      <c r="L53" s="36">
        <v>2721</v>
      </c>
      <c r="M53" s="73">
        <f t="shared" si="2"/>
        <v>43.22</v>
      </c>
      <c r="N53" s="39">
        <v>43.22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1441|1440011|0|0|17702499000181|0|204,45</v>
      </c>
      <c r="B54" s="52" t="str">
        <f t="shared" si="1"/>
        <v>1441|1440011|0|0|2722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316</v>
      </c>
      <c r="I54" s="36">
        <v>0</v>
      </c>
      <c r="J54" s="36" t="s">
        <v>306</v>
      </c>
      <c r="K54" s="38">
        <v>45784</v>
      </c>
      <c r="L54" s="36">
        <v>2722</v>
      </c>
      <c r="M54" s="73">
        <f t="shared" si="2"/>
        <v>204.45</v>
      </c>
      <c r="N54" s="39">
        <v>204.45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1441|1440011|0|0|17702499000181|0|21,55</v>
      </c>
      <c r="B55" s="52" t="str">
        <f t="shared" si="1"/>
        <v>1441|1440011|0|0|2723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316</v>
      </c>
      <c r="I55" s="36">
        <v>0</v>
      </c>
      <c r="J55" s="36" t="s">
        <v>306</v>
      </c>
      <c r="K55" s="38">
        <v>45784</v>
      </c>
      <c r="L55" s="36">
        <v>2723</v>
      </c>
      <c r="M55" s="73">
        <f t="shared" si="2"/>
        <v>21.55</v>
      </c>
      <c r="N55" s="39">
        <v>21.55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1441|1440011|0|0|17709197000135|0|106,47</v>
      </c>
      <c r="B56" s="52" t="str">
        <f t="shared" si="1"/>
        <v>1441|1440011|0|0|1940</v>
      </c>
      <c r="C56" s="36">
        <v>1441</v>
      </c>
      <c r="D56" s="36">
        <v>1440011</v>
      </c>
      <c r="E56" s="36">
        <v>0</v>
      </c>
      <c r="F56" s="36">
        <v>0</v>
      </c>
      <c r="G56" s="36">
        <v>17709197000135</v>
      </c>
      <c r="H56" s="37" t="s">
        <v>317</v>
      </c>
      <c r="I56" s="36">
        <v>0</v>
      </c>
      <c r="J56" s="36" t="s">
        <v>306</v>
      </c>
      <c r="K56" s="38">
        <v>45751</v>
      </c>
      <c r="L56" s="36">
        <v>1940</v>
      </c>
      <c r="M56" s="73">
        <f t="shared" si="2"/>
        <v>106.47</v>
      </c>
      <c r="N56" s="39">
        <v>106.47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1441|1440011|0|0|17709197000135|0|7,5</v>
      </c>
      <c r="B57" s="52" t="str">
        <f t="shared" si="1"/>
        <v>1441|1440011|0|0|1941</v>
      </c>
      <c r="C57" s="36">
        <v>1441</v>
      </c>
      <c r="D57" s="36">
        <v>1440011</v>
      </c>
      <c r="E57" s="36">
        <v>0</v>
      </c>
      <c r="F57" s="36">
        <v>0</v>
      </c>
      <c r="G57" s="36">
        <v>17709197000135</v>
      </c>
      <c r="H57" s="37" t="s">
        <v>317</v>
      </c>
      <c r="I57" s="36">
        <v>0</v>
      </c>
      <c r="J57" s="36" t="s">
        <v>306</v>
      </c>
      <c r="K57" s="38">
        <v>45751</v>
      </c>
      <c r="L57" s="36">
        <v>1941</v>
      </c>
      <c r="M57" s="73">
        <f t="shared" si="2"/>
        <v>7.5</v>
      </c>
      <c r="N57" s="39">
        <v>7.5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1441|1440011|0|0|17709197000135|0|106,47</v>
      </c>
      <c r="B58" s="52" t="str">
        <f t="shared" si="1"/>
        <v>1441|1440011|0|0|2712</v>
      </c>
      <c r="C58" s="36">
        <v>1441</v>
      </c>
      <c r="D58" s="36">
        <v>1440011</v>
      </c>
      <c r="E58" s="36">
        <v>0</v>
      </c>
      <c r="F58" s="36">
        <v>0</v>
      </c>
      <c r="G58" s="36">
        <v>17709197000135</v>
      </c>
      <c r="H58" s="37" t="s">
        <v>317</v>
      </c>
      <c r="I58" s="36">
        <v>0</v>
      </c>
      <c r="J58" s="36" t="s">
        <v>306</v>
      </c>
      <c r="K58" s="38">
        <v>45784</v>
      </c>
      <c r="L58" s="36">
        <v>2712</v>
      </c>
      <c r="M58" s="73">
        <f t="shared" si="2"/>
        <v>106.47</v>
      </c>
      <c r="N58" s="39">
        <v>106.47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1441|1440011|0|0|17709197000135|0|8,38</v>
      </c>
      <c r="B59" s="52" t="str">
        <f t="shared" si="1"/>
        <v>1441|1440011|0|0|2713</v>
      </c>
      <c r="C59" s="36">
        <v>1441</v>
      </c>
      <c r="D59" s="36">
        <v>1440011</v>
      </c>
      <c r="E59" s="36">
        <v>0</v>
      </c>
      <c r="F59" s="36">
        <v>0</v>
      </c>
      <c r="G59" s="36">
        <v>17709197000135</v>
      </c>
      <c r="H59" s="37" t="s">
        <v>317</v>
      </c>
      <c r="I59" s="36">
        <v>0</v>
      </c>
      <c r="J59" s="36" t="s">
        <v>306</v>
      </c>
      <c r="K59" s="38">
        <v>45784</v>
      </c>
      <c r="L59" s="36">
        <v>2713</v>
      </c>
      <c r="M59" s="73">
        <f t="shared" si="2"/>
        <v>8.3800000000000008</v>
      </c>
      <c r="N59" s="39">
        <v>8.3800000000000008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1441|1440011|0|0|17733643000147|0|201,34</v>
      </c>
      <c r="B60" s="52" t="str">
        <f t="shared" si="1"/>
        <v>1441|1440011|0|0|2010</v>
      </c>
      <c r="C60" s="36">
        <v>1441</v>
      </c>
      <c r="D60" s="36">
        <v>1440011</v>
      </c>
      <c r="E60" s="36">
        <v>0</v>
      </c>
      <c r="F60" s="36">
        <v>0</v>
      </c>
      <c r="G60" s="36">
        <v>17733643000147</v>
      </c>
      <c r="H60" s="37" t="s">
        <v>318</v>
      </c>
      <c r="I60" s="36">
        <v>0</v>
      </c>
      <c r="J60" s="36" t="s">
        <v>306</v>
      </c>
      <c r="K60" s="38">
        <v>45754</v>
      </c>
      <c r="L60" s="36">
        <v>2010</v>
      </c>
      <c r="M60" s="73">
        <f t="shared" si="2"/>
        <v>201.34</v>
      </c>
      <c r="N60" s="39">
        <v>201.34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1441|1440011|0|0|17733643000147|0|202,22</v>
      </c>
      <c r="B61" s="52" t="str">
        <f t="shared" si="1"/>
        <v>1441|1440011|0|0|2735</v>
      </c>
      <c r="C61" s="36">
        <v>1441</v>
      </c>
      <c r="D61" s="36">
        <v>1440011</v>
      </c>
      <c r="E61" s="36">
        <v>0</v>
      </c>
      <c r="F61" s="36">
        <v>0</v>
      </c>
      <c r="G61" s="36">
        <v>17733643000147</v>
      </c>
      <c r="H61" s="37" t="s">
        <v>318</v>
      </c>
      <c r="I61" s="36">
        <v>0</v>
      </c>
      <c r="J61" s="36" t="s">
        <v>306</v>
      </c>
      <c r="K61" s="38">
        <v>45784</v>
      </c>
      <c r="L61" s="36">
        <v>2735</v>
      </c>
      <c r="M61" s="73">
        <f t="shared" si="2"/>
        <v>202.22</v>
      </c>
      <c r="N61" s="39">
        <v>202.22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1441|1440011|0|0|17747924000159|0|181,81</v>
      </c>
      <c r="B62" s="52" t="str">
        <f t="shared" si="1"/>
        <v>1441|1440011|0|0|2002</v>
      </c>
      <c r="C62" s="36">
        <v>1441</v>
      </c>
      <c r="D62" s="36">
        <v>1440011</v>
      </c>
      <c r="E62" s="36">
        <v>0</v>
      </c>
      <c r="F62" s="36">
        <v>0</v>
      </c>
      <c r="G62" s="36">
        <v>17747924000159</v>
      </c>
      <c r="H62" s="37" t="s">
        <v>319</v>
      </c>
      <c r="I62" s="36">
        <v>0</v>
      </c>
      <c r="J62" s="36" t="s">
        <v>306</v>
      </c>
      <c r="K62" s="38">
        <v>45751</v>
      </c>
      <c r="L62" s="36">
        <v>2002</v>
      </c>
      <c r="M62" s="73">
        <f t="shared" si="2"/>
        <v>181.81</v>
      </c>
      <c r="N62" s="39">
        <v>181.81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1441|1440011|0|0|17747924000159|0|132,53</v>
      </c>
      <c r="B63" s="52" t="str">
        <f t="shared" si="1"/>
        <v>1441|1440011|0|0|2743</v>
      </c>
      <c r="C63" s="36">
        <v>1441</v>
      </c>
      <c r="D63" s="36">
        <v>1440011</v>
      </c>
      <c r="E63" s="36">
        <v>0</v>
      </c>
      <c r="F63" s="36">
        <v>0</v>
      </c>
      <c r="G63" s="36">
        <v>17747924000159</v>
      </c>
      <c r="H63" s="37" t="s">
        <v>319</v>
      </c>
      <c r="I63" s="36">
        <v>0</v>
      </c>
      <c r="J63" s="36" t="s">
        <v>306</v>
      </c>
      <c r="K63" s="38">
        <v>45784</v>
      </c>
      <c r="L63" s="36">
        <v>2743</v>
      </c>
      <c r="M63" s="73">
        <f t="shared" si="2"/>
        <v>132.53</v>
      </c>
      <c r="N63" s="39">
        <v>132.53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1441|1440011|0|0|17749896000109|0|369,14</v>
      </c>
      <c r="B64" s="52" t="str">
        <f t="shared" si="1"/>
        <v>1441|1440011|0|0|2003</v>
      </c>
      <c r="C64" s="36">
        <v>1441</v>
      </c>
      <c r="D64" s="36">
        <v>1440011</v>
      </c>
      <c r="E64" s="36">
        <v>0</v>
      </c>
      <c r="F64" s="36">
        <v>0</v>
      </c>
      <c r="G64" s="36">
        <v>17749896000109</v>
      </c>
      <c r="H64" s="37" t="s">
        <v>320</v>
      </c>
      <c r="I64" s="36">
        <v>0</v>
      </c>
      <c r="J64" s="36" t="s">
        <v>306</v>
      </c>
      <c r="K64" s="38">
        <v>45751</v>
      </c>
      <c r="L64" s="36">
        <v>2003</v>
      </c>
      <c r="M64" s="73">
        <f t="shared" si="2"/>
        <v>369.14</v>
      </c>
      <c r="N64" s="39">
        <v>369.14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1441|1440011|0|0|17749896000109|0|337,53</v>
      </c>
      <c r="B65" s="52" t="str">
        <f t="shared" si="1"/>
        <v>1441|1440011|0|0|2752</v>
      </c>
      <c r="C65" s="36">
        <v>1441</v>
      </c>
      <c r="D65" s="36">
        <v>1440011</v>
      </c>
      <c r="E65" s="36">
        <v>0</v>
      </c>
      <c r="F65" s="36">
        <v>0</v>
      </c>
      <c r="G65" s="36">
        <v>17749896000109</v>
      </c>
      <c r="H65" s="37" t="s">
        <v>320</v>
      </c>
      <c r="I65" s="36">
        <v>0</v>
      </c>
      <c r="J65" s="36" t="s">
        <v>306</v>
      </c>
      <c r="K65" s="38">
        <v>45784</v>
      </c>
      <c r="L65" s="36">
        <v>2752</v>
      </c>
      <c r="M65" s="73">
        <f t="shared" si="2"/>
        <v>337.53</v>
      </c>
      <c r="N65" s="39">
        <v>337.53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1441|1440011|0|0|17749912000163|0|358,36</v>
      </c>
      <c r="B66" s="52" t="str">
        <f t="shared" si="1"/>
        <v>1441|1440011|0|0|2028</v>
      </c>
      <c r="C66" s="36">
        <v>1441</v>
      </c>
      <c r="D66" s="36">
        <v>1440011</v>
      </c>
      <c r="E66" s="36">
        <v>0</v>
      </c>
      <c r="F66" s="36">
        <v>0</v>
      </c>
      <c r="G66" s="36">
        <v>17749912000163</v>
      </c>
      <c r="H66" s="37" t="s">
        <v>321</v>
      </c>
      <c r="I66" s="36">
        <v>0</v>
      </c>
      <c r="J66" s="36" t="s">
        <v>306</v>
      </c>
      <c r="K66" s="38">
        <v>45754</v>
      </c>
      <c r="L66" s="36">
        <v>2028</v>
      </c>
      <c r="M66" s="73">
        <f t="shared" si="2"/>
        <v>358.36</v>
      </c>
      <c r="N66" s="39">
        <v>358.36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1441|1440011|0|0|17749912000163|0|359,92</v>
      </c>
      <c r="B67" s="52" t="str">
        <f t="shared" si="1"/>
        <v>1441|1440011|0|0|2767</v>
      </c>
      <c r="C67" s="36">
        <v>1441</v>
      </c>
      <c r="D67" s="36">
        <v>1440011</v>
      </c>
      <c r="E67" s="36">
        <v>0</v>
      </c>
      <c r="F67" s="36">
        <v>0</v>
      </c>
      <c r="G67" s="36">
        <v>17749912000163</v>
      </c>
      <c r="H67" s="37" t="s">
        <v>321</v>
      </c>
      <c r="I67" s="36">
        <v>0</v>
      </c>
      <c r="J67" s="36" t="s">
        <v>306</v>
      </c>
      <c r="K67" s="38">
        <v>45785</v>
      </c>
      <c r="L67" s="36">
        <v>2767</v>
      </c>
      <c r="M67" s="73">
        <f t="shared" si="2"/>
        <v>359.92</v>
      </c>
      <c r="N67" s="39">
        <v>359.92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1441|1440011|0|0|17754136000190|0|272,6</v>
      </c>
      <c r="B68" s="52" t="str">
        <f t="shared" si="1"/>
        <v>1441|1440011|0|0|1951</v>
      </c>
      <c r="C68" s="36">
        <v>1441</v>
      </c>
      <c r="D68" s="36">
        <v>1440011</v>
      </c>
      <c r="E68" s="36">
        <v>0</v>
      </c>
      <c r="F68" s="36">
        <v>0</v>
      </c>
      <c r="G68" s="36">
        <v>17754136000190</v>
      </c>
      <c r="H68" s="37" t="s">
        <v>322</v>
      </c>
      <c r="I68" s="36">
        <v>0</v>
      </c>
      <c r="J68" s="36" t="s">
        <v>306</v>
      </c>
      <c r="K68" s="38">
        <v>45751</v>
      </c>
      <c r="L68" s="36">
        <v>1951</v>
      </c>
      <c r="M68" s="73">
        <f t="shared" si="2"/>
        <v>272.60000000000002</v>
      </c>
      <c r="N68" s="39">
        <v>272.60000000000002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1441|1440011|0|0|17754136000190|0|29,48</v>
      </c>
      <c r="B69" s="52" t="str">
        <f t="shared" ref="B69:B132" si="4">C69&amp;"|"&amp;D69&amp;"|"&amp;E69&amp;"|"&amp;F69&amp;"|"&amp;L69</f>
        <v>1441|1440011|0|0|1953</v>
      </c>
      <c r="C69" s="36">
        <v>1441</v>
      </c>
      <c r="D69" s="36">
        <v>1440011</v>
      </c>
      <c r="E69" s="36">
        <v>0</v>
      </c>
      <c r="F69" s="36">
        <v>0</v>
      </c>
      <c r="G69" s="36">
        <v>17754136000190</v>
      </c>
      <c r="H69" s="37" t="s">
        <v>322</v>
      </c>
      <c r="I69" s="36">
        <v>0</v>
      </c>
      <c r="J69" s="36" t="s">
        <v>306</v>
      </c>
      <c r="K69" s="38">
        <v>45751</v>
      </c>
      <c r="L69" s="36">
        <v>1953</v>
      </c>
      <c r="M69" s="73">
        <f t="shared" si="2"/>
        <v>29.48</v>
      </c>
      <c r="N69" s="39">
        <v>29.48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1441|1440011|0|0|17754136000190|0|20,47</v>
      </c>
      <c r="B70" s="52" t="str">
        <f t="shared" si="4"/>
        <v>1441|1440011|0|0|1954</v>
      </c>
      <c r="C70" s="36">
        <v>1441</v>
      </c>
      <c r="D70" s="36">
        <v>1440011</v>
      </c>
      <c r="E70" s="36">
        <v>0</v>
      </c>
      <c r="F70" s="36">
        <v>0</v>
      </c>
      <c r="G70" s="36">
        <v>17754136000190</v>
      </c>
      <c r="H70" s="37" t="s">
        <v>322</v>
      </c>
      <c r="I70" s="36">
        <v>0</v>
      </c>
      <c r="J70" s="36" t="s">
        <v>306</v>
      </c>
      <c r="K70" s="38">
        <v>45751</v>
      </c>
      <c r="L70" s="36">
        <v>1954</v>
      </c>
      <c r="M70" s="73">
        <f t="shared" ref="M70:M133" si="5">N70+O70</f>
        <v>20.47</v>
      </c>
      <c r="N70" s="39">
        <v>20.47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1441|1440011|0|0|17754136000190|0|275,49</v>
      </c>
      <c r="B71" s="52" t="str">
        <f t="shared" si="4"/>
        <v>1441|1440011|0|0|1955</v>
      </c>
      <c r="C71" s="36">
        <v>1441</v>
      </c>
      <c r="D71" s="36">
        <v>1440011</v>
      </c>
      <c r="E71" s="36">
        <v>0</v>
      </c>
      <c r="F71" s="36">
        <v>0</v>
      </c>
      <c r="G71" s="36">
        <v>17754136000190</v>
      </c>
      <c r="H71" s="37" t="s">
        <v>322</v>
      </c>
      <c r="I71" s="36">
        <v>0</v>
      </c>
      <c r="J71" s="36" t="s">
        <v>306</v>
      </c>
      <c r="K71" s="38">
        <v>45751</v>
      </c>
      <c r="L71" s="36">
        <v>1955</v>
      </c>
      <c r="M71" s="73">
        <f t="shared" si="5"/>
        <v>275.49</v>
      </c>
      <c r="N71" s="39">
        <v>275.49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1441|1440011|0|0|17754136000190|0|192,84</v>
      </c>
      <c r="B72" s="52" t="str">
        <f t="shared" si="4"/>
        <v>1441|1440011|0|0|2753</v>
      </c>
      <c r="C72" s="36">
        <v>1441</v>
      </c>
      <c r="D72" s="36">
        <v>1440011</v>
      </c>
      <c r="E72" s="36">
        <v>0</v>
      </c>
      <c r="F72" s="36">
        <v>0</v>
      </c>
      <c r="G72" s="36">
        <v>17754136000190</v>
      </c>
      <c r="H72" s="37" t="s">
        <v>322</v>
      </c>
      <c r="I72" s="36">
        <v>0</v>
      </c>
      <c r="J72" s="36" t="s">
        <v>306</v>
      </c>
      <c r="K72" s="38">
        <v>45784</v>
      </c>
      <c r="L72" s="36">
        <v>2753</v>
      </c>
      <c r="M72" s="73">
        <f t="shared" si="5"/>
        <v>192.84</v>
      </c>
      <c r="N72" s="39">
        <v>192.84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1441|1440011|0|0|17754136000190|0|204,45</v>
      </c>
      <c r="B73" s="52" t="str">
        <f t="shared" si="4"/>
        <v>1441|1440011|0|0|2754</v>
      </c>
      <c r="C73" s="36">
        <v>1441</v>
      </c>
      <c r="D73" s="36">
        <v>1440011</v>
      </c>
      <c r="E73" s="36">
        <v>0</v>
      </c>
      <c r="F73" s="36">
        <v>0</v>
      </c>
      <c r="G73" s="36">
        <v>17754136000190</v>
      </c>
      <c r="H73" s="37" t="s">
        <v>322</v>
      </c>
      <c r="I73" s="36">
        <v>0</v>
      </c>
      <c r="J73" s="36" t="s">
        <v>306</v>
      </c>
      <c r="K73" s="38">
        <v>45784</v>
      </c>
      <c r="L73" s="36">
        <v>2754</v>
      </c>
      <c r="M73" s="73">
        <f t="shared" si="5"/>
        <v>204.45</v>
      </c>
      <c r="N73" s="39">
        <v>204.45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1441|1440011|0|0|17754136000190|0|13,65</v>
      </c>
      <c r="B74" s="52" t="str">
        <f t="shared" si="4"/>
        <v>1441|1440011|0|0|2755</v>
      </c>
      <c r="C74" s="36">
        <v>1441</v>
      </c>
      <c r="D74" s="36">
        <v>1440011</v>
      </c>
      <c r="E74" s="36">
        <v>0</v>
      </c>
      <c r="F74" s="36">
        <v>0</v>
      </c>
      <c r="G74" s="36">
        <v>17754136000190</v>
      </c>
      <c r="H74" s="37" t="s">
        <v>322</v>
      </c>
      <c r="I74" s="36">
        <v>0</v>
      </c>
      <c r="J74" s="36" t="s">
        <v>306</v>
      </c>
      <c r="K74" s="38">
        <v>45784</v>
      </c>
      <c r="L74" s="36">
        <v>2755</v>
      </c>
      <c r="M74" s="73">
        <f t="shared" si="5"/>
        <v>13.65</v>
      </c>
      <c r="N74" s="39">
        <v>13.65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1441|1440011|0|0|17754136000190|0|21,55</v>
      </c>
      <c r="B75" s="52" t="str">
        <f t="shared" si="4"/>
        <v>1441|1440011|0|0|2756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322</v>
      </c>
      <c r="I75" s="36">
        <v>0</v>
      </c>
      <c r="J75" s="36" t="s">
        <v>306</v>
      </c>
      <c r="K75" s="38">
        <v>45784</v>
      </c>
      <c r="L75" s="36">
        <v>2756</v>
      </c>
      <c r="M75" s="73">
        <f t="shared" si="5"/>
        <v>21.55</v>
      </c>
      <c r="N75" s="39">
        <v>21.55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1441|1440011|0|0|17894049000138|0|305,43</v>
      </c>
      <c r="B76" s="52" t="str">
        <f t="shared" si="4"/>
        <v>1441|1440011|0|0|2043</v>
      </c>
      <c r="C76" s="36">
        <v>1441</v>
      </c>
      <c r="D76" s="36">
        <v>1440011</v>
      </c>
      <c r="E76" s="36">
        <v>0</v>
      </c>
      <c r="F76" s="36">
        <v>0</v>
      </c>
      <c r="G76" s="36">
        <v>17894049000138</v>
      </c>
      <c r="H76" s="37" t="s">
        <v>323</v>
      </c>
      <c r="I76" s="36">
        <v>0</v>
      </c>
      <c r="J76" s="36" t="s">
        <v>306</v>
      </c>
      <c r="K76" s="38">
        <v>45754</v>
      </c>
      <c r="L76" s="36">
        <v>2043</v>
      </c>
      <c r="M76" s="73">
        <f t="shared" si="5"/>
        <v>305.43</v>
      </c>
      <c r="N76" s="39">
        <v>305.43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1441|1440011|0|0|17894049000138|0|253,62</v>
      </c>
      <c r="B77" s="52" t="str">
        <f t="shared" si="4"/>
        <v>1441|1440011|0|0|2833</v>
      </c>
      <c r="C77" s="36">
        <v>1441</v>
      </c>
      <c r="D77" s="36">
        <v>1440011</v>
      </c>
      <c r="E77" s="36">
        <v>0</v>
      </c>
      <c r="F77" s="36">
        <v>0</v>
      </c>
      <c r="G77" s="36">
        <v>17894049000138</v>
      </c>
      <c r="H77" s="37" t="s">
        <v>323</v>
      </c>
      <c r="I77" s="36">
        <v>0</v>
      </c>
      <c r="J77" s="36" t="s">
        <v>306</v>
      </c>
      <c r="K77" s="38">
        <v>45789</v>
      </c>
      <c r="L77" s="36">
        <v>2833</v>
      </c>
      <c r="M77" s="73">
        <f t="shared" si="5"/>
        <v>253.62</v>
      </c>
      <c r="N77" s="39">
        <v>253.62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1441|1440011|0|0|17894072000122|0|305,43</v>
      </c>
      <c r="B78" s="52" t="str">
        <f t="shared" si="4"/>
        <v>1441|1440011|0|0|1958</v>
      </c>
      <c r="C78" s="36">
        <v>1441</v>
      </c>
      <c r="D78" s="36">
        <v>1440011</v>
      </c>
      <c r="E78" s="36">
        <v>0</v>
      </c>
      <c r="F78" s="36">
        <v>0</v>
      </c>
      <c r="G78" s="36">
        <v>17894072000122</v>
      </c>
      <c r="H78" s="37" t="s">
        <v>324</v>
      </c>
      <c r="I78" s="36">
        <v>0</v>
      </c>
      <c r="J78" s="36" t="s">
        <v>306</v>
      </c>
      <c r="K78" s="38">
        <v>45751</v>
      </c>
      <c r="L78" s="36">
        <v>1958</v>
      </c>
      <c r="M78" s="73">
        <f t="shared" si="5"/>
        <v>305.43</v>
      </c>
      <c r="N78" s="39">
        <v>305.43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1441|1440011|0|0|17894072000122|0|306,76</v>
      </c>
      <c r="B79" s="52" t="str">
        <f t="shared" si="4"/>
        <v>1441|1440011|0|0|2728</v>
      </c>
      <c r="C79" s="36">
        <v>1441</v>
      </c>
      <c r="D79" s="36">
        <v>1440011</v>
      </c>
      <c r="E79" s="36">
        <v>0</v>
      </c>
      <c r="F79" s="36">
        <v>0</v>
      </c>
      <c r="G79" s="36">
        <v>17894072000122</v>
      </c>
      <c r="H79" s="37" t="s">
        <v>324</v>
      </c>
      <c r="I79" s="36">
        <v>0</v>
      </c>
      <c r="J79" s="36" t="s">
        <v>306</v>
      </c>
      <c r="K79" s="38">
        <v>45784</v>
      </c>
      <c r="L79" s="36">
        <v>2728</v>
      </c>
      <c r="M79" s="73">
        <f t="shared" si="5"/>
        <v>306.76</v>
      </c>
      <c r="N79" s="39">
        <v>306.76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1441|1440011|0|0|17900473000148|0|201,34</v>
      </c>
      <c r="B80" s="52" t="str">
        <f t="shared" si="4"/>
        <v>1441|1440011|0|0|2020</v>
      </c>
      <c r="C80" s="36">
        <v>1441</v>
      </c>
      <c r="D80" s="36">
        <v>1440011</v>
      </c>
      <c r="E80" s="36">
        <v>0</v>
      </c>
      <c r="F80" s="36">
        <v>0</v>
      </c>
      <c r="G80" s="36">
        <v>17900473000148</v>
      </c>
      <c r="H80" s="37" t="s">
        <v>325</v>
      </c>
      <c r="I80" s="36">
        <v>0</v>
      </c>
      <c r="J80" s="36" t="s">
        <v>306</v>
      </c>
      <c r="K80" s="38">
        <v>45754</v>
      </c>
      <c r="L80" s="36">
        <v>2020</v>
      </c>
      <c r="M80" s="73">
        <f t="shared" si="5"/>
        <v>201.34</v>
      </c>
      <c r="N80" s="39">
        <v>201.34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1441|1440011|0|0|17900473000148|0|202,22</v>
      </c>
      <c r="B81" s="52" t="str">
        <f t="shared" si="4"/>
        <v>1441|1440011|0|0|2785</v>
      </c>
      <c r="C81" s="36">
        <v>1441</v>
      </c>
      <c r="D81" s="36">
        <v>1440011</v>
      </c>
      <c r="E81" s="36">
        <v>0</v>
      </c>
      <c r="F81" s="36">
        <v>0</v>
      </c>
      <c r="G81" s="36">
        <v>17900473000148</v>
      </c>
      <c r="H81" s="37" t="s">
        <v>325</v>
      </c>
      <c r="I81" s="36">
        <v>0</v>
      </c>
      <c r="J81" s="36" t="s">
        <v>306</v>
      </c>
      <c r="K81" s="38">
        <v>45785</v>
      </c>
      <c r="L81" s="36">
        <v>2785</v>
      </c>
      <c r="M81" s="73">
        <f t="shared" si="5"/>
        <v>202.22</v>
      </c>
      <c r="N81" s="39">
        <v>202.22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1441|1440011|0|0|17935396000161|0|198,27</v>
      </c>
      <c r="B82" s="52" t="str">
        <f t="shared" si="4"/>
        <v>1441|1440011|0|0|1945</v>
      </c>
      <c r="C82" s="36">
        <v>1441</v>
      </c>
      <c r="D82" s="36">
        <v>1440011</v>
      </c>
      <c r="E82" s="36">
        <v>0</v>
      </c>
      <c r="F82" s="36">
        <v>0</v>
      </c>
      <c r="G82" s="36">
        <v>17935396000161</v>
      </c>
      <c r="H82" s="37" t="s">
        <v>326</v>
      </c>
      <c r="I82" s="36">
        <v>0</v>
      </c>
      <c r="J82" s="36" t="s">
        <v>306</v>
      </c>
      <c r="K82" s="38">
        <v>45751</v>
      </c>
      <c r="L82" s="36">
        <v>1945</v>
      </c>
      <c r="M82" s="73">
        <f t="shared" si="5"/>
        <v>198.27</v>
      </c>
      <c r="N82" s="39">
        <v>198.27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1441|1440011|0|0|17935396000161|0|202,22</v>
      </c>
      <c r="B83" s="52" t="str">
        <f t="shared" si="4"/>
        <v>1441|1440011|0|0|2717</v>
      </c>
      <c r="C83" s="36">
        <v>1441</v>
      </c>
      <c r="D83" s="36">
        <v>1440011</v>
      </c>
      <c r="E83" s="36">
        <v>0</v>
      </c>
      <c r="F83" s="36">
        <v>0</v>
      </c>
      <c r="G83" s="36">
        <v>17935396000161</v>
      </c>
      <c r="H83" s="37" t="s">
        <v>326</v>
      </c>
      <c r="I83" s="36">
        <v>0</v>
      </c>
      <c r="J83" s="36" t="s">
        <v>306</v>
      </c>
      <c r="K83" s="38">
        <v>45784</v>
      </c>
      <c r="L83" s="36">
        <v>2717</v>
      </c>
      <c r="M83" s="73">
        <f t="shared" si="5"/>
        <v>202.22</v>
      </c>
      <c r="N83" s="39">
        <v>202.22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1441|1440011|0|0|17947581000176|0|169,39</v>
      </c>
      <c r="B84" s="52" t="str">
        <f t="shared" si="4"/>
        <v>1441|1440011|0|0|1980</v>
      </c>
      <c r="C84" s="36">
        <v>1441</v>
      </c>
      <c r="D84" s="36">
        <v>1440011</v>
      </c>
      <c r="E84" s="36">
        <v>0</v>
      </c>
      <c r="F84" s="36">
        <v>0</v>
      </c>
      <c r="G84" s="36">
        <v>17947581000176</v>
      </c>
      <c r="H84" s="37" t="s">
        <v>327</v>
      </c>
      <c r="I84" s="36">
        <v>0</v>
      </c>
      <c r="J84" s="36" t="s">
        <v>306</v>
      </c>
      <c r="K84" s="38">
        <v>45751</v>
      </c>
      <c r="L84" s="36">
        <v>1980</v>
      </c>
      <c r="M84" s="73">
        <f t="shared" si="5"/>
        <v>169.39</v>
      </c>
      <c r="N84" s="39">
        <v>169.39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1441|1440011|0|0|17947581000176|0|490,07</v>
      </c>
      <c r="B85" s="52" t="str">
        <f t="shared" si="4"/>
        <v>1441|1440011|0|0|2025</v>
      </c>
      <c r="C85" s="36">
        <v>1441</v>
      </c>
      <c r="D85" s="36">
        <v>1440011</v>
      </c>
      <c r="E85" s="36">
        <v>0</v>
      </c>
      <c r="F85" s="36">
        <v>0</v>
      </c>
      <c r="G85" s="36">
        <v>17947581000176</v>
      </c>
      <c r="H85" s="37" t="s">
        <v>327</v>
      </c>
      <c r="I85" s="36">
        <v>0</v>
      </c>
      <c r="J85" s="36" t="s">
        <v>306</v>
      </c>
      <c r="K85" s="38">
        <v>45754</v>
      </c>
      <c r="L85" s="36">
        <v>2025</v>
      </c>
      <c r="M85" s="73">
        <f t="shared" si="5"/>
        <v>490.07</v>
      </c>
      <c r="N85" s="39">
        <v>490.07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1441|1440011|0|0|17947581000176|0|169,39</v>
      </c>
      <c r="B86" s="52" t="str">
        <f t="shared" si="4"/>
        <v>1441|1440011|0|0|2696</v>
      </c>
      <c r="C86" s="36">
        <v>1441</v>
      </c>
      <c r="D86" s="36">
        <v>1440011</v>
      </c>
      <c r="E86" s="36">
        <v>0</v>
      </c>
      <c r="F86" s="36">
        <v>0</v>
      </c>
      <c r="G86" s="36">
        <v>17947581000176</v>
      </c>
      <c r="H86" s="37" t="s">
        <v>327</v>
      </c>
      <c r="I86" s="36">
        <v>0</v>
      </c>
      <c r="J86" s="36" t="s">
        <v>306</v>
      </c>
      <c r="K86" s="38">
        <v>45784</v>
      </c>
      <c r="L86" s="36">
        <v>2696</v>
      </c>
      <c r="M86" s="73">
        <f t="shared" si="5"/>
        <v>169.39</v>
      </c>
      <c r="N86" s="39">
        <v>169.39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1441|1440011|0|0|17947581000176|0|492,15</v>
      </c>
      <c r="B87" s="52" t="str">
        <f t="shared" si="4"/>
        <v>1441|1440011|0|0|2790</v>
      </c>
      <c r="C87" s="36">
        <v>1441</v>
      </c>
      <c r="D87" s="36">
        <v>1440011</v>
      </c>
      <c r="E87" s="36">
        <v>0</v>
      </c>
      <c r="F87" s="36">
        <v>0</v>
      </c>
      <c r="G87" s="36">
        <v>17947581000176</v>
      </c>
      <c r="H87" s="37" t="s">
        <v>327</v>
      </c>
      <c r="I87" s="36">
        <v>0</v>
      </c>
      <c r="J87" s="36" t="s">
        <v>306</v>
      </c>
      <c r="K87" s="38">
        <v>45785</v>
      </c>
      <c r="L87" s="36">
        <v>2790</v>
      </c>
      <c r="M87" s="73">
        <f t="shared" si="5"/>
        <v>492.15</v>
      </c>
      <c r="N87" s="39">
        <v>492.15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1441|1440011|0|0|17955535000119|0|573,23</v>
      </c>
      <c r="B88" s="52" t="str">
        <f t="shared" si="4"/>
        <v>1441|1440011|0|0|2100</v>
      </c>
      <c r="C88" s="36">
        <v>1441</v>
      </c>
      <c r="D88" s="36">
        <v>1440011</v>
      </c>
      <c r="E88" s="36">
        <v>0</v>
      </c>
      <c r="F88" s="36">
        <v>0</v>
      </c>
      <c r="G88" s="36">
        <v>17955535000119</v>
      </c>
      <c r="H88" s="37" t="s">
        <v>328</v>
      </c>
      <c r="I88" s="36">
        <v>0</v>
      </c>
      <c r="J88" s="36" t="s">
        <v>306</v>
      </c>
      <c r="K88" s="38">
        <v>45754</v>
      </c>
      <c r="L88" s="36">
        <v>2100</v>
      </c>
      <c r="M88" s="73">
        <f t="shared" si="5"/>
        <v>573.23</v>
      </c>
      <c r="N88" s="39">
        <v>573.23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1441|1440011|0|0|17955535000119|0|25,4</v>
      </c>
      <c r="B89" s="52" t="str">
        <f t="shared" si="4"/>
        <v>1441|1440011|0|0|2859</v>
      </c>
      <c r="C89" s="36">
        <v>1441</v>
      </c>
      <c r="D89" s="36">
        <v>1440011</v>
      </c>
      <c r="E89" s="36">
        <v>0</v>
      </c>
      <c r="F89" s="36">
        <v>0</v>
      </c>
      <c r="G89" s="36">
        <v>17955535000119</v>
      </c>
      <c r="H89" s="37" t="s">
        <v>328</v>
      </c>
      <c r="I89" s="36">
        <v>0</v>
      </c>
      <c r="J89" s="36" t="s">
        <v>306</v>
      </c>
      <c r="K89" s="38">
        <v>45789</v>
      </c>
      <c r="L89" s="36">
        <v>2859</v>
      </c>
      <c r="M89" s="73">
        <f t="shared" si="5"/>
        <v>25.4</v>
      </c>
      <c r="N89" s="39">
        <v>25.4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1441|1440011|0|0|17955535000119|0|323,05</v>
      </c>
      <c r="B90" s="52" t="str">
        <f t="shared" si="4"/>
        <v>1441|1440011|0|0|2860</v>
      </c>
      <c r="C90" s="36">
        <v>1441</v>
      </c>
      <c r="D90" s="36">
        <v>1440011</v>
      </c>
      <c r="E90" s="36">
        <v>0</v>
      </c>
      <c r="F90" s="36">
        <v>0</v>
      </c>
      <c r="G90" s="36">
        <v>17955535000119</v>
      </c>
      <c r="H90" s="37" t="s">
        <v>328</v>
      </c>
      <c r="I90" s="36">
        <v>0</v>
      </c>
      <c r="J90" s="36" t="s">
        <v>306</v>
      </c>
      <c r="K90" s="38">
        <v>45789</v>
      </c>
      <c r="L90" s="36">
        <v>2860</v>
      </c>
      <c r="M90" s="73">
        <f t="shared" si="5"/>
        <v>323.05</v>
      </c>
      <c r="N90" s="39">
        <v>323.05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1441|1440011|0|0|17955535000119|0|152,29</v>
      </c>
      <c r="B91" s="52" t="str">
        <f t="shared" si="4"/>
        <v>1441|1440011|0|0|2861</v>
      </c>
      <c r="C91" s="36">
        <v>1441</v>
      </c>
      <c r="D91" s="36">
        <v>1440011</v>
      </c>
      <c r="E91" s="36">
        <v>0</v>
      </c>
      <c r="F91" s="36">
        <v>0</v>
      </c>
      <c r="G91" s="36">
        <v>17955535000119</v>
      </c>
      <c r="H91" s="37" t="s">
        <v>328</v>
      </c>
      <c r="I91" s="36">
        <v>0</v>
      </c>
      <c r="J91" s="36" t="s">
        <v>306</v>
      </c>
      <c r="K91" s="38">
        <v>45789</v>
      </c>
      <c r="L91" s="36">
        <v>2861</v>
      </c>
      <c r="M91" s="73">
        <f t="shared" si="5"/>
        <v>152.29</v>
      </c>
      <c r="N91" s="39">
        <v>152.29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1441|1440011|0|0|17955535000119|0|12,66</v>
      </c>
      <c r="B92" s="52" t="str">
        <f t="shared" si="4"/>
        <v>1441|1440011|0|0|2862</v>
      </c>
      <c r="C92" s="36">
        <v>1441</v>
      </c>
      <c r="D92" s="36">
        <v>1440011</v>
      </c>
      <c r="E92" s="36">
        <v>0</v>
      </c>
      <c r="F92" s="36">
        <v>0</v>
      </c>
      <c r="G92" s="36">
        <v>17955535000119</v>
      </c>
      <c r="H92" s="37" t="s">
        <v>328</v>
      </c>
      <c r="I92" s="36">
        <v>0</v>
      </c>
      <c r="J92" s="36" t="s">
        <v>306</v>
      </c>
      <c r="K92" s="38">
        <v>45789</v>
      </c>
      <c r="L92" s="36">
        <v>2862</v>
      </c>
      <c r="M92" s="73">
        <f t="shared" si="5"/>
        <v>12.66</v>
      </c>
      <c r="N92" s="39">
        <v>12.66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1441|1440011|0|0|17963083000117|0|117,04</v>
      </c>
      <c r="B93" s="52" t="str">
        <f t="shared" si="4"/>
        <v>1441|1440011|0|0|2037</v>
      </c>
      <c r="C93" s="36">
        <v>1441</v>
      </c>
      <c r="D93" s="36">
        <v>1440011</v>
      </c>
      <c r="E93" s="36">
        <v>0</v>
      </c>
      <c r="F93" s="36">
        <v>0</v>
      </c>
      <c r="G93" s="36">
        <v>17963083000117</v>
      </c>
      <c r="H93" s="37" t="s">
        <v>329</v>
      </c>
      <c r="I93" s="36">
        <v>0</v>
      </c>
      <c r="J93" s="36" t="s">
        <v>306</v>
      </c>
      <c r="K93" s="38">
        <v>45754</v>
      </c>
      <c r="L93" s="36">
        <v>2037</v>
      </c>
      <c r="M93" s="73">
        <f t="shared" si="5"/>
        <v>117.04</v>
      </c>
      <c r="N93" s="39">
        <v>117.04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1441|1440011|0|0|17963083000117|0|174,23</v>
      </c>
      <c r="B94" s="52" t="str">
        <f t="shared" si="4"/>
        <v>1441|1440011|0|0|2870</v>
      </c>
      <c r="C94" s="36">
        <v>1441</v>
      </c>
      <c r="D94" s="36">
        <v>1440011</v>
      </c>
      <c r="E94" s="36">
        <v>0</v>
      </c>
      <c r="F94" s="36">
        <v>0</v>
      </c>
      <c r="G94" s="36">
        <v>17963083000117</v>
      </c>
      <c r="H94" s="37" t="s">
        <v>329</v>
      </c>
      <c r="I94" s="36">
        <v>0</v>
      </c>
      <c r="J94" s="36" t="s">
        <v>306</v>
      </c>
      <c r="K94" s="38">
        <v>45789</v>
      </c>
      <c r="L94" s="36">
        <v>2870</v>
      </c>
      <c r="M94" s="73">
        <f t="shared" si="5"/>
        <v>174.23</v>
      </c>
      <c r="N94" s="39">
        <v>174.23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1441|1440011|0|0|18008862000126|0|173,56</v>
      </c>
      <c r="B95" s="52" t="str">
        <f t="shared" si="4"/>
        <v>1441|1440011|0|0|2040</v>
      </c>
      <c r="C95" s="36">
        <v>1441</v>
      </c>
      <c r="D95" s="36">
        <v>1440011</v>
      </c>
      <c r="E95" s="36">
        <v>0</v>
      </c>
      <c r="F95" s="36">
        <v>0</v>
      </c>
      <c r="G95" s="36">
        <v>18008862000126</v>
      </c>
      <c r="H95" s="37" t="s">
        <v>330</v>
      </c>
      <c r="I95" s="36">
        <v>0</v>
      </c>
      <c r="J95" s="36" t="s">
        <v>306</v>
      </c>
      <c r="K95" s="38">
        <v>45754</v>
      </c>
      <c r="L95" s="36">
        <v>2040</v>
      </c>
      <c r="M95" s="73">
        <f t="shared" si="5"/>
        <v>173.56</v>
      </c>
      <c r="N95" s="39">
        <v>173.56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1441|1440011|0|0|18008862000126|0|174,23</v>
      </c>
      <c r="B96" s="52" t="str">
        <f t="shared" si="4"/>
        <v>1441|1440011|0|0|2828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18008862000126</v>
      </c>
      <c r="H96" s="37" t="s">
        <v>330</v>
      </c>
      <c r="I96" s="36">
        <v>0</v>
      </c>
      <c r="J96" s="36" t="s">
        <v>306</v>
      </c>
      <c r="K96" s="38">
        <v>45789</v>
      </c>
      <c r="L96" s="36">
        <v>2828</v>
      </c>
      <c r="M96" s="73">
        <f t="shared" si="5"/>
        <v>174.23</v>
      </c>
      <c r="N96" s="39">
        <v>174.23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1441|1440011|0|0|18008870000172|0|569,39</v>
      </c>
      <c r="B97" s="52" t="str">
        <f t="shared" si="4"/>
        <v>1441|1440011|0|0|2724</v>
      </c>
      <c r="C97" s="36">
        <v>1441</v>
      </c>
      <c r="D97" s="36">
        <v>1440011</v>
      </c>
      <c r="E97" s="36">
        <v>0</v>
      </c>
      <c r="F97" s="36">
        <v>0</v>
      </c>
      <c r="G97" s="36">
        <v>18008870000172</v>
      </c>
      <c r="H97" s="37" t="s">
        <v>331</v>
      </c>
      <c r="I97" s="36">
        <v>0</v>
      </c>
      <c r="J97" s="36" t="s">
        <v>306</v>
      </c>
      <c r="K97" s="38">
        <v>45784</v>
      </c>
      <c r="L97" s="36">
        <v>2724</v>
      </c>
      <c r="M97" s="73">
        <f t="shared" si="5"/>
        <v>569.39</v>
      </c>
      <c r="N97" s="39">
        <v>569.39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1441|1440011|0|0|18017392000167|0|645,95</v>
      </c>
      <c r="B98" s="52" t="str">
        <f t="shared" si="4"/>
        <v>1441|1440011|0|0|2008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332</v>
      </c>
      <c r="I98" s="36">
        <v>0</v>
      </c>
      <c r="J98" s="36" t="s">
        <v>306</v>
      </c>
      <c r="K98" s="38">
        <v>45751</v>
      </c>
      <c r="L98" s="36">
        <v>2008</v>
      </c>
      <c r="M98" s="73">
        <f t="shared" si="5"/>
        <v>645.95000000000005</v>
      </c>
      <c r="N98" s="39">
        <v>645.95000000000005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1441|1440011|0|0|18017392000167|0|648,65</v>
      </c>
      <c r="B99" s="52" t="str">
        <f t="shared" si="4"/>
        <v>1441|1440011|0|0|2749</v>
      </c>
      <c r="C99" s="36">
        <v>1441</v>
      </c>
      <c r="D99" s="36">
        <v>1440011</v>
      </c>
      <c r="E99" s="36">
        <v>0</v>
      </c>
      <c r="F99" s="36">
        <v>0</v>
      </c>
      <c r="G99" s="36">
        <v>18017392000167</v>
      </c>
      <c r="H99" s="37" t="s">
        <v>332</v>
      </c>
      <c r="I99" s="36">
        <v>0</v>
      </c>
      <c r="J99" s="36" t="s">
        <v>306</v>
      </c>
      <c r="K99" s="38">
        <v>45784</v>
      </c>
      <c r="L99" s="36">
        <v>2749</v>
      </c>
      <c r="M99" s="73">
        <f t="shared" si="5"/>
        <v>648.65</v>
      </c>
      <c r="N99" s="39">
        <v>648.65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1441|1440011|0|0|18017442000106|0|278,79</v>
      </c>
      <c r="B100" s="52" t="str">
        <f t="shared" si="4"/>
        <v>1441|1440011|0|0|2014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18017442000106</v>
      </c>
      <c r="H100" s="37" t="s">
        <v>333</v>
      </c>
      <c r="I100" s="36">
        <v>0</v>
      </c>
      <c r="J100" s="36" t="s">
        <v>306</v>
      </c>
      <c r="K100" s="38">
        <v>45754</v>
      </c>
      <c r="L100" s="36">
        <v>2014</v>
      </c>
      <c r="M100" s="73">
        <f t="shared" si="5"/>
        <v>278.79000000000002</v>
      </c>
      <c r="N100" s="39">
        <v>278.79000000000002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1441|1440011|0|0|18017442000106|0|208,67</v>
      </c>
      <c r="B101" s="52" t="str">
        <f t="shared" si="4"/>
        <v>1441|1440011|0|0|2778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18017442000106</v>
      </c>
      <c r="H101" s="37" t="s">
        <v>333</v>
      </c>
      <c r="I101" s="36">
        <v>0</v>
      </c>
      <c r="J101" s="36" t="s">
        <v>306</v>
      </c>
      <c r="K101" s="38">
        <v>45785</v>
      </c>
      <c r="L101" s="36">
        <v>2778</v>
      </c>
      <c r="M101" s="73">
        <f t="shared" si="5"/>
        <v>208.67</v>
      </c>
      <c r="N101" s="39">
        <v>208.67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1441|1440011|0|0|18025940000109|0|435,66</v>
      </c>
      <c r="B102" s="52" t="str">
        <f t="shared" si="4"/>
        <v>1441|1440011|0|0|1963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18025940000109</v>
      </c>
      <c r="H102" s="37" t="s">
        <v>334</v>
      </c>
      <c r="I102" s="36">
        <v>0</v>
      </c>
      <c r="J102" s="36" t="s">
        <v>306</v>
      </c>
      <c r="K102" s="38">
        <v>45751</v>
      </c>
      <c r="L102" s="36">
        <v>1963</v>
      </c>
      <c r="M102" s="73">
        <f t="shared" si="5"/>
        <v>435.66</v>
      </c>
      <c r="N102" s="39">
        <v>435.66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1441|1440011|0|0|18025940000109|0|439,29</v>
      </c>
      <c r="B103" s="52" t="str">
        <f t="shared" si="4"/>
        <v>1441|1440011|0|0|2731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18025940000109</v>
      </c>
      <c r="H103" s="37" t="s">
        <v>334</v>
      </c>
      <c r="I103" s="36">
        <v>0</v>
      </c>
      <c r="J103" s="36" t="s">
        <v>306</v>
      </c>
      <c r="K103" s="38">
        <v>45784</v>
      </c>
      <c r="L103" s="36">
        <v>2731</v>
      </c>
      <c r="M103" s="73">
        <f t="shared" si="5"/>
        <v>439.29</v>
      </c>
      <c r="N103" s="39">
        <v>439.29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1441|1440011|0|0|18125161000177|0|227,33</v>
      </c>
      <c r="B104" s="52" t="str">
        <f t="shared" si="4"/>
        <v>1441|1440011|0|0|1995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335</v>
      </c>
      <c r="I104" s="36">
        <v>0</v>
      </c>
      <c r="J104" s="36" t="s">
        <v>306</v>
      </c>
      <c r="K104" s="38">
        <v>45751</v>
      </c>
      <c r="L104" s="36">
        <v>1995</v>
      </c>
      <c r="M104" s="73">
        <f t="shared" si="5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1441|1440011|0|0|18125161000177|0|478,35</v>
      </c>
      <c r="B105" s="52" t="str">
        <f t="shared" si="4"/>
        <v>1441|1440011|0|0|2007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335</v>
      </c>
      <c r="I105" s="36">
        <v>0</v>
      </c>
      <c r="J105" s="36" t="s">
        <v>306</v>
      </c>
      <c r="K105" s="38">
        <v>45751</v>
      </c>
      <c r="L105" s="36">
        <v>2007</v>
      </c>
      <c r="M105" s="73">
        <f t="shared" si="5"/>
        <v>478.35</v>
      </c>
      <c r="N105" s="39">
        <v>478.35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1441|1440011|0|0|18125161000177|0|227,33</v>
      </c>
      <c r="B106" s="52" t="str">
        <f t="shared" si="4"/>
        <v>1441|1440011|0|0|2643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18125161000177</v>
      </c>
      <c r="H106" s="37" t="s">
        <v>335</v>
      </c>
      <c r="I106" s="36">
        <v>0</v>
      </c>
      <c r="J106" s="36" t="s">
        <v>306</v>
      </c>
      <c r="K106" s="38">
        <v>45782</v>
      </c>
      <c r="L106" s="36">
        <v>2643</v>
      </c>
      <c r="M106" s="73">
        <f t="shared" si="5"/>
        <v>227.33</v>
      </c>
      <c r="N106" s="39">
        <v>227.33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1441|1440011|0|0|18125161000177|0|601,48</v>
      </c>
      <c r="B107" s="52" t="str">
        <f t="shared" si="4"/>
        <v>1441|1440011|0|0|2762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18125161000177</v>
      </c>
      <c r="H107" s="37" t="s">
        <v>335</v>
      </c>
      <c r="I107" s="36">
        <v>0</v>
      </c>
      <c r="J107" s="36" t="s">
        <v>306</v>
      </c>
      <c r="K107" s="38">
        <v>45784</v>
      </c>
      <c r="L107" s="36">
        <v>2762</v>
      </c>
      <c r="M107" s="73">
        <f t="shared" si="5"/>
        <v>601.48</v>
      </c>
      <c r="N107" s="39">
        <v>601.48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1441|1440011|0|0|18128207000101|0|161,53</v>
      </c>
      <c r="B108" s="52" t="str">
        <f t="shared" si="4"/>
        <v>1441|1440011|0|0|2004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336</v>
      </c>
      <c r="I108" s="36">
        <v>0</v>
      </c>
      <c r="J108" s="36" t="s">
        <v>306</v>
      </c>
      <c r="K108" s="38">
        <v>45751</v>
      </c>
      <c r="L108" s="36">
        <v>2004</v>
      </c>
      <c r="M108" s="73">
        <f t="shared" si="5"/>
        <v>161.53</v>
      </c>
      <c r="N108" s="39">
        <v>161.53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1441|1440011|0|0|18128207000101|0|12,03</v>
      </c>
      <c r="B109" s="52" t="str">
        <f t="shared" si="4"/>
        <v>1441|1440011|0|0|2005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18128207000101</v>
      </c>
      <c r="H109" s="37" t="s">
        <v>336</v>
      </c>
      <c r="I109" s="36">
        <v>0</v>
      </c>
      <c r="J109" s="36" t="s">
        <v>306</v>
      </c>
      <c r="K109" s="38">
        <v>45751</v>
      </c>
      <c r="L109" s="36">
        <v>2005</v>
      </c>
      <c r="M109" s="73">
        <f t="shared" si="5"/>
        <v>12.03</v>
      </c>
      <c r="N109" s="39">
        <v>12.03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1441|1440011|0|0|18128207000101|0|161,53</v>
      </c>
      <c r="B110" s="52" t="str">
        <f t="shared" si="4"/>
        <v>1441|1440011|0|0|2745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18128207000101</v>
      </c>
      <c r="H110" s="37" t="s">
        <v>336</v>
      </c>
      <c r="I110" s="36">
        <v>0</v>
      </c>
      <c r="J110" s="36" t="s">
        <v>306</v>
      </c>
      <c r="K110" s="38">
        <v>45784</v>
      </c>
      <c r="L110" s="36">
        <v>2745</v>
      </c>
      <c r="M110" s="73">
        <f t="shared" si="5"/>
        <v>161.53</v>
      </c>
      <c r="N110" s="39">
        <v>161.53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1441|1440011|0|0|18128207000101|0|12,7</v>
      </c>
      <c r="B111" s="52" t="str">
        <f t="shared" si="4"/>
        <v>1441|1440011|0|0|2746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18128207000101</v>
      </c>
      <c r="H111" s="37" t="s">
        <v>336</v>
      </c>
      <c r="I111" s="36">
        <v>0</v>
      </c>
      <c r="J111" s="36" t="s">
        <v>306</v>
      </c>
      <c r="K111" s="38">
        <v>45784</v>
      </c>
      <c r="L111" s="36">
        <v>2746</v>
      </c>
      <c r="M111" s="73">
        <f t="shared" si="5"/>
        <v>12.7</v>
      </c>
      <c r="N111" s="39">
        <v>12.7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1441|1440011|0|0|18132449000179|0|853,96</v>
      </c>
      <c r="B112" s="52" t="str">
        <f t="shared" si="4"/>
        <v>1441|1440011|0|0|2104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18132449000179</v>
      </c>
      <c r="H112" s="37" t="s">
        <v>337</v>
      </c>
      <c r="I112" s="36">
        <v>0</v>
      </c>
      <c r="J112" s="36" t="s">
        <v>306</v>
      </c>
      <c r="K112" s="38">
        <v>45754</v>
      </c>
      <c r="L112" s="36">
        <v>2104</v>
      </c>
      <c r="M112" s="73">
        <f t="shared" si="5"/>
        <v>853.96</v>
      </c>
      <c r="N112" s="39">
        <v>853.96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1441|1440011|0|0|18132449000179|0|628,87</v>
      </c>
      <c r="B113" s="52" t="str">
        <f t="shared" si="4"/>
        <v>1441|1440011|0|0|2873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18132449000179</v>
      </c>
      <c r="H113" s="37" t="s">
        <v>337</v>
      </c>
      <c r="I113" s="36">
        <v>0</v>
      </c>
      <c r="J113" s="36" t="s">
        <v>306</v>
      </c>
      <c r="K113" s="38">
        <v>45789</v>
      </c>
      <c r="L113" s="36">
        <v>2873</v>
      </c>
      <c r="M113" s="73">
        <f t="shared" si="5"/>
        <v>628.87</v>
      </c>
      <c r="N113" s="39">
        <v>628.87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1441|1440011|0|0|18132449000179|0|229,29</v>
      </c>
      <c r="B114" s="52" t="str">
        <f t="shared" si="4"/>
        <v>1441|1440011|0|0|2874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18132449000179</v>
      </c>
      <c r="H114" s="37" t="s">
        <v>337</v>
      </c>
      <c r="I114" s="36">
        <v>0</v>
      </c>
      <c r="J114" s="36" t="s">
        <v>306</v>
      </c>
      <c r="K114" s="38">
        <v>45789</v>
      </c>
      <c r="L114" s="36">
        <v>2874</v>
      </c>
      <c r="M114" s="73">
        <f t="shared" si="5"/>
        <v>229.29</v>
      </c>
      <c r="N114" s="39">
        <v>229.29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1441|1440011|0|0|18133306000181|0|173,56</v>
      </c>
      <c r="B115" s="52" t="str">
        <f t="shared" si="4"/>
        <v>1441|1440011|0|0|2046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18133306000181</v>
      </c>
      <c r="H115" s="37" t="s">
        <v>338</v>
      </c>
      <c r="I115" s="36">
        <v>0</v>
      </c>
      <c r="J115" s="36" t="s">
        <v>306</v>
      </c>
      <c r="K115" s="38">
        <v>45754</v>
      </c>
      <c r="L115" s="36">
        <v>2046</v>
      </c>
      <c r="M115" s="73">
        <f t="shared" si="5"/>
        <v>173.56</v>
      </c>
      <c r="N115" s="39">
        <v>173.56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1441|1440011|0|0|18133306000181|0|115,03</v>
      </c>
      <c r="B116" s="52" t="str">
        <f t="shared" si="4"/>
        <v>1441|1440011|0|0|2836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18133306000181</v>
      </c>
      <c r="H116" s="37" t="s">
        <v>338</v>
      </c>
      <c r="I116" s="36">
        <v>0</v>
      </c>
      <c r="J116" s="36" t="s">
        <v>306</v>
      </c>
      <c r="K116" s="38">
        <v>45789</v>
      </c>
      <c r="L116" s="36">
        <v>2836</v>
      </c>
      <c r="M116" s="73">
        <f t="shared" si="5"/>
        <v>115.03</v>
      </c>
      <c r="N116" s="39">
        <v>115.03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1441|1440011|0|0|18137927000133|0|173,56</v>
      </c>
      <c r="B117" s="52" t="str">
        <f t="shared" si="4"/>
        <v>1441|1440011|0|0|2105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18137927000133</v>
      </c>
      <c r="H117" s="37" t="s">
        <v>339</v>
      </c>
      <c r="I117" s="36">
        <v>0</v>
      </c>
      <c r="J117" s="36" t="s">
        <v>306</v>
      </c>
      <c r="K117" s="38">
        <v>45754</v>
      </c>
      <c r="L117" s="36">
        <v>2105</v>
      </c>
      <c r="M117" s="73">
        <f t="shared" si="5"/>
        <v>173.56</v>
      </c>
      <c r="N117" s="39">
        <v>173.56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1441|1440011|0|0|18137927000133|0|174,23</v>
      </c>
      <c r="B118" s="52" t="str">
        <f t="shared" si="4"/>
        <v>1441|1440011|0|0|2863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18137927000133</v>
      </c>
      <c r="H118" s="37" t="s">
        <v>339</v>
      </c>
      <c r="I118" s="36">
        <v>0</v>
      </c>
      <c r="J118" s="36" t="s">
        <v>306</v>
      </c>
      <c r="K118" s="38">
        <v>45789</v>
      </c>
      <c r="L118" s="36">
        <v>2863</v>
      </c>
      <c r="M118" s="73">
        <f t="shared" si="5"/>
        <v>174.23</v>
      </c>
      <c r="N118" s="39">
        <v>174.23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1441|1440011|0|0|18140756000100|0|86,93</v>
      </c>
      <c r="B119" s="52" t="str">
        <f t="shared" si="4"/>
        <v>1441|1440011|0|0|2038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18140756000100</v>
      </c>
      <c r="H119" s="37" t="s">
        <v>340</v>
      </c>
      <c r="I119" s="36">
        <v>0</v>
      </c>
      <c r="J119" s="36" t="s">
        <v>306</v>
      </c>
      <c r="K119" s="38">
        <v>45754</v>
      </c>
      <c r="L119" s="36">
        <v>2038</v>
      </c>
      <c r="M119" s="73">
        <f t="shared" si="5"/>
        <v>86.93</v>
      </c>
      <c r="N119" s="39">
        <v>86.93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1441|1440011|0|0|18140756000100|0|114,41</v>
      </c>
      <c r="B120" s="52" t="str">
        <f t="shared" si="4"/>
        <v>1441|1440011|0|0|2039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18140756000100</v>
      </c>
      <c r="H120" s="37" t="s">
        <v>340</v>
      </c>
      <c r="I120" s="36">
        <v>0</v>
      </c>
      <c r="J120" s="36" t="s">
        <v>306</v>
      </c>
      <c r="K120" s="38">
        <v>45754</v>
      </c>
      <c r="L120" s="36">
        <v>2039</v>
      </c>
      <c r="M120" s="73">
        <f t="shared" si="5"/>
        <v>114.41</v>
      </c>
      <c r="N120" s="39">
        <v>114.41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1441|1440011|0|0|18140756000100|0|114,85</v>
      </c>
      <c r="B121" s="52" t="str">
        <f t="shared" si="4"/>
        <v>1441|1440011|0|0|2825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18140756000100</v>
      </c>
      <c r="H121" s="37" t="s">
        <v>340</v>
      </c>
      <c r="I121" s="36">
        <v>0</v>
      </c>
      <c r="J121" s="36" t="s">
        <v>306</v>
      </c>
      <c r="K121" s="38">
        <v>45789</v>
      </c>
      <c r="L121" s="36">
        <v>2825</v>
      </c>
      <c r="M121" s="73">
        <f t="shared" si="5"/>
        <v>114.85</v>
      </c>
      <c r="N121" s="39">
        <v>114.85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1441|1440011|0|0|18140756000100|0|87,37</v>
      </c>
      <c r="B122" s="52" t="str">
        <f t="shared" si="4"/>
        <v>1441|1440011|0|0|2827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18140756000100</v>
      </c>
      <c r="H122" s="37" t="s">
        <v>340</v>
      </c>
      <c r="I122" s="36">
        <v>0</v>
      </c>
      <c r="J122" s="36" t="s">
        <v>306</v>
      </c>
      <c r="K122" s="38">
        <v>45789</v>
      </c>
      <c r="L122" s="36">
        <v>2827</v>
      </c>
      <c r="M122" s="73">
        <f t="shared" si="5"/>
        <v>87.37</v>
      </c>
      <c r="N122" s="39">
        <v>87.37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1441|1440011|0|0|18140764000148|0|173,56</v>
      </c>
      <c r="B123" s="52" t="str">
        <f t="shared" si="4"/>
        <v>1441|1440011|0|0|2000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18140764000148</v>
      </c>
      <c r="H123" s="37" t="s">
        <v>341</v>
      </c>
      <c r="I123" s="36">
        <v>0</v>
      </c>
      <c r="J123" s="36" t="s">
        <v>306</v>
      </c>
      <c r="K123" s="38">
        <v>45751</v>
      </c>
      <c r="L123" s="36">
        <v>2000</v>
      </c>
      <c r="M123" s="73">
        <f t="shared" si="5"/>
        <v>173.56</v>
      </c>
      <c r="N123" s="39">
        <v>173.56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1441|1440011|0|0|18140764000148|0|174,23</v>
      </c>
      <c r="B124" s="52" t="str">
        <f t="shared" si="4"/>
        <v>1441|1440011|0|0|2742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18140764000148</v>
      </c>
      <c r="H124" s="37" t="s">
        <v>341</v>
      </c>
      <c r="I124" s="36">
        <v>0</v>
      </c>
      <c r="J124" s="36" t="s">
        <v>306</v>
      </c>
      <c r="K124" s="38">
        <v>45784</v>
      </c>
      <c r="L124" s="36">
        <v>2742</v>
      </c>
      <c r="M124" s="73">
        <f t="shared" si="5"/>
        <v>174.23</v>
      </c>
      <c r="N124" s="39">
        <v>174.23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1441|1440011|0|0|18188219000121|0|337,85</v>
      </c>
      <c r="B125" s="52" t="str">
        <f t="shared" si="4"/>
        <v>1441|1440011|0|0|2031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18188219000121</v>
      </c>
      <c r="H125" s="37" t="s">
        <v>342</v>
      </c>
      <c r="I125" s="36">
        <v>0</v>
      </c>
      <c r="J125" s="36" t="s">
        <v>306</v>
      </c>
      <c r="K125" s="38">
        <v>45754</v>
      </c>
      <c r="L125" s="36">
        <v>2031</v>
      </c>
      <c r="M125" s="73">
        <f t="shared" si="5"/>
        <v>337.85</v>
      </c>
      <c r="N125" s="39">
        <v>337.85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1441|1440011|0|0|18188219000121|0|333,12</v>
      </c>
      <c r="B126" s="52" t="str">
        <f t="shared" si="4"/>
        <v>1441|1440011|0|0|2803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18188219000121</v>
      </c>
      <c r="H126" s="37" t="s">
        <v>342</v>
      </c>
      <c r="I126" s="36">
        <v>0</v>
      </c>
      <c r="J126" s="36" t="s">
        <v>306</v>
      </c>
      <c r="K126" s="38">
        <v>45785</v>
      </c>
      <c r="L126" s="36">
        <v>2803</v>
      </c>
      <c r="M126" s="73">
        <f t="shared" si="5"/>
        <v>333.12</v>
      </c>
      <c r="N126" s="39">
        <v>333.12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1441|1440011|0|0|18192898000102|0|305,43</v>
      </c>
      <c r="B127" s="52" t="str">
        <f t="shared" si="4"/>
        <v>1441|1440011|0|0|2115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18192898000102</v>
      </c>
      <c r="H127" s="37" t="s">
        <v>343</v>
      </c>
      <c r="I127" s="36">
        <v>0</v>
      </c>
      <c r="J127" s="36" t="s">
        <v>306</v>
      </c>
      <c r="K127" s="38">
        <v>45754</v>
      </c>
      <c r="L127" s="36">
        <v>2115</v>
      </c>
      <c r="M127" s="73">
        <f t="shared" si="5"/>
        <v>305.43</v>
      </c>
      <c r="N127" s="39">
        <v>305.43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1441|1440011|0|0|18192898000102|0|306,76</v>
      </c>
      <c r="B128" s="52" t="str">
        <f t="shared" si="4"/>
        <v>1441|1440011|0|0|2857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18192898000102</v>
      </c>
      <c r="H128" s="37" t="s">
        <v>343</v>
      </c>
      <c r="I128" s="36">
        <v>0</v>
      </c>
      <c r="J128" s="36" t="s">
        <v>306</v>
      </c>
      <c r="K128" s="38">
        <v>45789</v>
      </c>
      <c r="L128" s="36">
        <v>2857</v>
      </c>
      <c r="M128" s="73">
        <f t="shared" si="5"/>
        <v>306.76</v>
      </c>
      <c r="N128" s="39">
        <v>306.76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1441|1440011|0|0|18239590000175|0|305,43</v>
      </c>
      <c r="B129" s="52" t="str">
        <f t="shared" si="4"/>
        <v>1441|1440011|0|0|2013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18239590000175</v>
      </c>
      <c r="H129" s="37" t="s">
        <v>344</v>
      </c>
      <c r="I129" s="36">
        <v>0</v>
      </c>
      <c r="J129" s="36" t="s">
        <v>306</v>
      </c>
      <c r="K129" s="38">
        <v>45754</v>
      </c>
      <c r="L129" s="36">
        <v>2013</v>
      </c>
      <c r="M129" s="73">
        <f t="shared" si="5"/>
        <v>305.43</v>
      </c>
      <c r="N129" s="39">
        <v>305.43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1441|1440011|0|0|18239590000175|0|306,76</v>
      </c>
      <c r="B130" s="52" t="str">
        <f t="shared" si="4"/>
        <v>1441|1440011|0|0|2777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18239590000175</v>
      </c>
      <c r="H130" s="37" t="s">
        <v>344</v>
      </c>
      <c r="I130" s="36">
        <v>0</v>
      </c>
      <c r="J130" s="36" t="s">
        <v>306</v>
      </c>
      <c r="K130" s="38">
        <v>45785</v>
      </c>
      <c r="L130" s="36">
        <v>2777</v>
      </c>
      <c r="M130" s="73">
        <f t="shared" si="5"/>
        <v>306.76</v>
      </c>
      <c r="N130" s="39">
        <v>306.76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1441|1440011|0|0|18240119000105|0|169,39</v>
      </c>
      <c r="B131" s="52" t="str">
        <f t="shared" si="4"/>
        <v>1441|1440011|0|0|1985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18240119000105</v>
      </c>
      <c r="H131" s="37" t="s">
        <v>345</v>
      </c>
      <c r="I131" s="36">
        <v>0</v>
      </c>
      <c r="J131" s="36" t="s">
        <v>306</v>
      </c>
      <c r="K131" s="38">
        <v>45751</v>
      </c>
      <c r="L131" s="36">
        <v>1985</v>
      </c>
      <c r="M131" s="73">
        <f t="shared" si="5"/>
        <v>169.39</v>
      </c>
      <c r="N131" s="39">
        <v>169.39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1441|1440011|0|0|18240119000105|0|722,52</v>
      </c>
      <c r="B132" s="52" t="str">
        <f t="shared" si="4"/>
        <v>1441|1440011|0|0|2034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18240119000105</v>
      </c>
      <c r="H132" s="37" t="s">
        <v>345</v>
      </c>
      <c r="I132" s="36">
        <v>0</v>
      </c>
      <c r="J132" s="36" t="s">
        <v>306</v>
      </c>
      <c r="K132" s="38">
        <v>45754</v>
      </c>
      <c r="L132" s="36">
        <v>2034</v>
      </c>
      <c r="M132" s="73">
        <f t="shared" si="5"/>
        <v>722.52</v>
      </c>
      <c r="N132" s="39">
        <v>722.52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1441|1440011|0|0|18240119000105|0|169,39</v>
      </c>
      <c r="B133" s="52" t="str">
        <f t="shared" ref="B133:B196" si="7">C133&amp;"|"&amp;D133&amp;"|"&amp;E133&amp;"|"&amp;F133&amp;"|"&amp;L133</f>
        <v>1441|1440011|0|0|2693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18240119000105</v>
      </c>
      <c r="H133" s="37" t="s">
        <v>345</v>
      </c>
      <c r="I133" s="36">
        <v>0</v>
      </c>
      <c r="J133" s="36" t="s">
        <v>306</v>
      </c>
      <c r="K133" s="38">
        <v>45784</v>
      </c>
      <c r="L133" s="36">
        <v>2693</v>
      </c>
      <c r="M133" s="73">
        <f t="shared" si="5"/>
        <v>169.39</v>
      </c>
      <c r="N133" s="39">
        <v>169.39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1441|1440011|0|0|18240119000105|0|656,88</v>
      </c>
      <c r="B134" s="52" t="str">
        <f t="shared" si="7"/>
        <v>1441|1440011|0|0|2806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18240119000105</v>
      </c>
      <c r="H134" s="37" t="s">
        <v>345</v>
      </c>
      <c r="I134" s="36">
        <v>0</v>
      </c>
      <c r="J134" s="36" t="s">
        <v>306</v>
      </c>
      <c r="K134" s="38">
        <v>45785</v>
      </c>
      <c r="L134" s="36">
        <v>2806</v>
      </c>
      <c r="M134" s="73">
        <f t="shared" ref="M134:M197" si="8">N134+O134</f>
        <v>656.88</v>
      </c>
      <c r="N134" s="39">
        <v>656.88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1441|1440011|0|0|18241349000180|0|478,98</v>
      </c>
      <c r="B135" s="52" t="str">
        <f t="shared" si="7"/>
        <v>1441|1440011|0|0|2032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18241349000180</v>
      </c>
      <c r="H135" s="37" t="s">
        <v>346</v>
      </c>
      <c r="I135" s="36">
        <v>0</v>
      </c>
      <c r="J135" s="36" t="s">
        <v>306</v>
      </c>
      <c r="K135" s="38">
        <v>45754</v>
      </c>
      <c r="L135" s="36">
        <v>2032</v>
      </c>
      <c r="M135" s="73">
        <f t="shared" si="8"/>
        <v>478.98</v>
      </c>
      <c r="N135" s="39">
        <v>478.98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1441|1440011|0|0|18241349000180|0|440,36</v>
      </c>
      <c r="B136" s="52" t="str">
        <f t="shared" si="7"/>
        <v>1441|1440011|0|0|2804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18241349000180</v>
      </c>
      <c r="H136" s="37" t="s">
        <v>346</v>
      </c>
      <c r="I136" s="36">
        <v>0</v>
      </c>
      <c r="J136" s="36" t="s">
        <v>306</v>
      </c>
      <c r="K136" s="38">
        <v>45785</v>
      </c>
      <c r="L136" s="36">
        <v>2804</v>
      </c>
      <c r="M136" s="73">
        <f t="shared" si="8"/>
        <v>440.36</v>
      </c>
      <c r="N136" s="39">
        <v>440.36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1441|1440011|0|0|18241372000175|0|110,86</v>
      </c>
      <c r="B137" s="52" t="str">
        <f t="shared" si="7"/>
        <v>1441|1440011|0|0|1972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18241372000175</v>
      </c>
      <c r="H137" s="37" t="s">
        <v>347</v>
      </c>
      <c r="I137" s="36">
        <v>0</v>
      </c>
      <c r="J137" s="36" t="s">
        <v>306</v>
      </c>
      <c r="K137" s="38">
        <v>45751</v>
      </c>
      <c r="L137" s="36">
        <v>1972</v>
      </c>
      <c r="M137" s="73">
        <f t="shared" si="8"/>
        <v>110.86</v>
      </c>
      <c r="N137" s="39">
        <v>110.86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1441|1440011|0|0|18241372000175|0|79,82</v>
      </c>
      <c r="B138" s="52" t="str">
        <f t="shared" si="7"/>
        <v>1441|1440011|0|0|2759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18241372000175</v>
      </c>
      <c r="H138" s="37" t="s">
        <v>347</v>
      </c>
      <c r="I138" s="36">
        <v>0</v>
      </c>
      <c r="J138" s="36" t="s">
        <v>306</v>
      </c>
      <c r="K138" s="38">
        <v>45784</v>
      </c>
      <c r="L138" s="36">
        <v>2759</v>
      </c>
      <c r="M138" s="73">
        <f t="shared" si="8"/>
        <v>79.819999999999993</v>
      </c>
      <c r="N138" s="39">
        <v>79.819999999999993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1441|1440011|0|0|18241380000111|0|173,56</v>
      </c>
      <c r="B139" s="52" t="str">
        <f t="shared" si="7"/>
        <v>1441|1440011|0|0|1964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18241380000111</v>
      </c>
      <c r="H139" s="37" t="s">
        <v>348</v>
      </c>
      <c r="I139" s="36">
        <v>0</v>
      </c>
      <c r="J139" s="36" t="s">
        <v>306</v>
      </c>
      <c r="K139" s="38">
        <v>45751</v>
      </c>
      <c r="L139" s="36">
        <v>1964</v>
      </c>
      <c r="M139" s="73">
        <f t="shared" si="8"/>
        <v>173.56</v>
      </c>
      <c r="N139" s="39">
        <v>173.56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1441|1440011|0|0|18241380000111|0|174,23</v>
      </c>
      <c r="B140" s="52" t="str">
        <f t="shared" si="7"/>
        <v>1441|1440011|0|0|2732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18241380000111</v>
      </c>
      <c r="H140" s="37" t="s">
        <v>348</v>
      </c>
      <c r="I140" s="36">
        <v>0</v>
      </c>
      <c r="J140" s="36" t="s">
        <v>306</v>
      </c>
      <c r="K140" s="38">
        <v>45784</v>
      </c>
      <c r="L140" s="36">
        <v>2732</v>
      </c>
      <c r="M140" s="73">
        <f t="shared" si="8"/>
        <v>174.23</v>
      </c>
      <c r="N140" s="39">
        <v>174.23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1441|1440011|0|0|18241745000108|0|168,53</v>
      </c>
      <c r="B141" s="52" t="str">
        <f t="shared" si="7"/>
        <v>1441|1440011|0|0|1971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18241745000108</v>
      </c>
      <c r="H141" s="37" t="s">
        <v>349</v>
      </c>
      <c r="I141" s="36">
        <v>0</v>
      </c>
      <c r="J141" s="36" t="s">
        <v>306</v>
      </c>
      <c r="K141" s="38">
        <v>45751</v>
      </c>
      <c r="L141" s="36">
        <v>1971</v>
      </c>
      <c r="M141" s="73">
        <f t="shared" si="8"/>
        <v>168.53</v>
      </c>
      <c r="N141" s="39">
        <v>168.53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1441|1440011|0|0|18241745000108|0|718,37</v>
      </c>
      <c r="B142" s="52" t="str">
        <f t="shared" si="7"/>
        <v>1441|1440011|0|0|1996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18241745000108</v>
      </c>
      <c r="H142" s="37" t="s">
        <v>349</v>
      </c>
      <c r="I142" s="36">
        <v>0</v>
      </c>
      <c r="J142" s="36" t="s">
        <v>306</v>
      </c>
      <c r="K142" s="38">
        <v>45751</v>
      </c>
      <c r="L142" s="36">
        <v>1996</v>
      </c>
      <c r="M142" s="73">
        <f t="shared" si="8"/>
        <v>718.37</v>
      </c>
      <c r="N142" s="39">
        <v>718.37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1441|1440011|0|0|18241745000108|0|168,53</v>
      </c>
      <c r="B143" s="52" t="str">
        <f t="shared" si="7"/>
        <v>1441|1440011|0|0|2641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18241745000108</v>
      </c>
      <c r="H143" s="37" t="s">
        <v>349</v>
      </c>
      <c r="I143" s="36">
        <v>0</v>
      </c>
      <c r="J143" s="36" t="s">
        <v>306</v>
      </c>
      <c r="K143" s="38">
        <v>45782</v>
      </c>
      <c r="L143" s="36">
        <v>2641</v>
      </c>
      <c r="M143" s="73">
        <f t="shared" si="8"/>
        <v>168.53</v>
      </c>
      <c r="N143" s="39">
        <v>168.53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1441|1440011|0|0|18241745000108|0|666,37</v>
      </c>
      <c r="B144" s="52" t="str">
        <f t="shared" si="7"/>
        <v>1441|1440011|0|0|2740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18241745000108</v>
      </c>
      <c r="H144" s="37" t="s">
        <v>349</v>
      </c>
      <c r="I144" s="36">
        <v>0</v>
      </c>
      <c r="J144" s="36" t="s">
        <v>306</v>
      </c>
      <c r="K144" s="38">
        <v>45784</v>
      </c>
      <c r="L144" s="36">
        <v>2740</v>
      </c>
      <c r="M144" s="73">
        <f t="shared" si="8"/>
        <v>666.37</v>
      </c>
      <c r="N144" s="39">
        <v>666.37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1441|1440011|0|0|18243220000101|0|314,43</v>
      </c>
      <c r="B145" s="52" t="str">
        <f t="shared" si="7"/>
        <v>1441|1440011|0|0|2036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18243220000101</v>
      </c>
      <c r="H145" s="37" t="s">
        <v>350</v>
      </c>
      <c r="I145" s="36">
        <v>0</v>
      </c>
      <c r="J145" s="36" t="s">
        <v>306</v>
      </c>
      <c r="K145" s="38">
        <v>45754</v>
      </c>
      <c r="L145" s="36">
        <v>2036</v>
      </c>
      <c r="M145" s="73">
        <f t="shared" si="8"/>
        <v>314.43</v>
      </c>
      <c r="N145" s="39">
        <v>314.43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1441|1440011|0|0|18243220000101|0|222,18</v>
      </c>
      <c r="B146" s="52" t="str">
        <f t="shared" si="7"/>
        <v>1441|1440011|0|0|2824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18243220000101</v>
      </c>
      <c r="H146" s="37" t="s">
        <v>350</v>
      </c>
      <c r="I146" s="36">
        <v>0</v>
      </c>
      <c r="J146" s="36" t="s">
        <v>306</v>
      </c>
      <c r="K146" s="38">
        <v>45789</v>
      </c>
      <c r="L146" s="36">
        <v>2824</v>
      </c>
      <c r="M146" s="73">
        <f t="shared" si="8"/>
        <v>222.18</v>
      </c>
      <c r="N146" s="39">
        <v>222.18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1441|1440011|0|0|18244376000107|0|901,96</v>
      </c>
      <c r="B147" s="52" t="str">
        <f t="shared" si="7"/>
        <v>1441|1440011|0|0|2072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18244376000107</v>
      </c>
      <c r="H147" s="37" t="s">
        <v>351</v>
      </c>
      <c r="I147" s="36">
        <v>0</v>
      </c>
      <c r="J147" s="36" t="s">
        <v>306</v>
      </c>
      <c r="K147" s="38">
        <v>45754</v>
      </c>
      <c r="L147" s="36">
        <v>2072</v>
      </c>
      <c r="M147" s="73">
        <f t="shared" si="8"/>
        <v>901.96</v>
      </c>
      <c r="N147" s="39">
        <v>901.96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1441|1440011|0|0|18244376000107|0|804,3</v>
      </c>
      <c r="B148" s="52" t="str">
        <f t="shared" si="7"/>
        <v>1441|1440011|0|0|2844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18244376000107</v>
      </c>
      <c r="H148" s="37" t="s">
        <v>351</v>
      </c>
      <c r="I148" s="36">
        <v>0</v>
      </c>
      <c r="J148" s="36" t="s">
        <v>306</v>
      </c>
      <c r="K148" s="38">
        <v>45789</v>
      </c>
      <c r="L148" s="36">
        <v>2844</v>
      </c>
      <c r="M148" s="73">
        <f t="shared" si="8"/>
        <v>804.3</v>
      </c>
      <c r="N148" s="39">
        <v>804.3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1441|1440011|0|0|18245167000188|0|253,08</v>
      </c>
      <c r="B149" s="52" t="str">
        <f t="shared" si="7"/>
        <v>1441|1440011|0|0|2101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18245167000188</v>
      </c>
      <c r="H149" s="37" t="s">
        <v>352</v>
      </c>
      <c r="I149" s="36">
        <v>0</v>
      </c>
      <c r="J149" s="36" t="s">
        <v>306</v>
      </c>
      <c r="K149" s="38">
        <v>45754</v>
      </c>
      <c r="L149" s="36">
        <v>2101</v>
      </c>
      <c r="M149" s="73">
        <f t="shared" si="8"/>
        <v>253.08</v>
      </c>
      <c r="N149" s="39">
        <v>253.08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1441|1440011|0|0|18245167000188|0|254,2</v>
      </c>
      <c r="B150" s="52" t="str">
        <f t="shared" si="7"/>
        <v>1441|1440011|0|0|2871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18245167000188</v>
      </c>
      <c r="H150" s="37" t="s">
        <v>352</v>
      </c>
      <c r="I150" s="36">
        <v>0</v>
      </c>
      <c r="J150" s="36" t="s">
        <v>306</v>
      </c>
      <c r="K150" s="38">
        <v>45789</v>
      </c>
      <c r="L150" s="36">
        <v>2871</v>
      </c>
      <c r="M150" s="73">
        <f t="shared" si="8"/>
        <v>254.2</v>
      </c>
      <c r="N150" s="39">
        <v>254.2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1441|1440011|0|0|18278051000145|0|0</v>
      </c>
      <c r="B151" s="52" t="str">
        <f t="shared" si="7"/>
        <v>1441|1440011|0|0|1986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18278051000145</v>
      </c>
      <c r="H151" s="37" t="s">
        <v>353</v>
      </c>
      <c r="I151" s="36">
        <v>0</v>
      </c>
      <c r="J151" s="36" t="s">
        <v>306</v>
      </c>
      <c r="K151" s="38">
        <v>45751</v>
      </c>
      <c r="L151" s="36">
        <v>1986</v>
      </c>
      <c r="M151" s="73">
        <f t="shared" si="8"/>
        <v>0</v>
      </c>
      <c r="N151" s="39">
        <v>0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1441|1440011|0|0|18278051000145|0|397,74</v>
      </c>
      <c r="B152" s="52" t="str">
        <f t="shared" si="7"/>
        <v>1441|1440011|0|0|1993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18278051000145</v>
      </c>
      <c r="H152" s="37" t="s">
        <v>353</v>
      </c>
      <c r="I152" s="36">
        <v>0</v>
      </c>
      <c r="J152" s="36" t="s">
        <v>306</v>
      </c>
      <c r="K152" s="38">
        <v>45751</v>
      </c>
      <c r="L152" s="36">
        <v>1993</v>
      </c>
      <c r="M152" s="73">
        <f t="shared" si="8"/>
        <v>397.74</v>
      </c>
      <c r="N152" s="39">
        <v>397.74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1441|1440011|0|0|18278051000145|0|674,68</v>
      </c>
      <c r="B153" s="52" t="str">
        <f t="shared" si="7"/>
        <v>1441|1440011|0|0|2739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18278051000145</v>
      </c>
      <c r="H153" s="37" t="s">
        <v>353</v>
      </c>
      <c r="I153" s="36">
        <v>0</v>
      </c>
      <c r="J153" s="36" t="s">
        <v>306</v>
      </c>
      <c r="K153" s="38">
        <v>45784</v>
      </c>
      <c r="L153" s="36">
        <v>2739</v>
      </c>
      <c r="M153" s="73">
        <f t="shared" si="8"/>
        <v>674.68</v>
      </c>
      <c r="N153" s="39">
        <v>674.68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1441|1440011|0|0|18291351000164|0|111,4</v>
      </c>
      <c r="B154" s="52" t="str">
        <f t="shared" si="7"/>
        <v>1441|1440011|0|0|1988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18291351000164</v>
      </c>
      <c r="H154" s="37" t="s">
        <v>354</v>
      </c>
      <c r="I154" s="36">
        <v>0</v>
      </c>
      <c r="J154" s="36" t="s">
        <v>306</v>
      </c>
      <c r="K154" s="38">
        <v>45751</v>
      </c>
      <c r="L154" s="36">
        <v>1988</v>
      </c>
      <c r="M154" s="73">
        <f t="shared" si="8"/>
        <v>111.4</v>
      </c>
      <c r="N154" s="39">
        <v>111.4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1441|1440011|0|0|18291351000164|0|716,89</v>
      </c>
      <c r="B155" s="52" t="str">
        <f t="shared" si="7"/>
        <v>1441|1440011|0|0|2045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18291351000164</v>
      </c>
      <c r="H155" s="37" t="s">
        <v>354</v>
      </c>
      <c r="I155" s="36">
        <v>0</v>
      </c>
      <c r="J155" s="36" t="s">
        <v>306</v>
      </c>
      <c r="K155" s="38">
        <v>45754</v>
      </c>
      <c r="L155" s="36">
        <v>2045</v>
      </c>
      <c r="M155" s="73">
        <f t="shared" si="8"/>
        <v>716.89</v>
      </c>
      <c r="N155" s="39">
        <v>716.89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1441|1440011|0|0|18291351000164|0|111,4</v>
      </c>
      <c r="B156" s="52" t="str">
        <f t="shared" si="7"/>
        <v>1441|1440011|0|0|2692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18291351000164</v>
      </c>
      <c r="H156" s="37" t="s">
        <v>354</v>
      </c>
      <c r="I156" s="36">
        <v>0</v>
      </c>
      <c r="J156" s="36" t="s">
        <v>306</v>
      </c>
      <c r="K156" s="38">
        <v>45784</v>
      </c>
      <c r="L156" s="36">
        <v>2692</v>
      </c>
      <c r="M156" s="73">
        <f t="shared" si="8"/>
        <v>111.4</v>
      </c>
      <c r="N156" s="39">
        <v>111.4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1441|1440011|0|0|18291351000164|0|823,85</v>
      </c>
      <c r="B157" s="52" t="str">
        <f t="shared" si="7"/>
        <v>1441|1440011|0|0|2835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354</v>
      </c>
      <c r="I157" s="36">
        <v>0</v>
      </c>
      <c r="J157" s="36" t="s">
        <v>306</v>
      </c>
      <c r="K157" s="38">
        <v>45789</v>
      </c>
      <c r="L157" s="36">
        <v>2835</v>
      </c>
      <c r="M157" s="73">
        <f t="shared" si="8"/>
        <v>823.85</v>
      </c>
      <c r="N157" s="39">
        <v>823.85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1441|1440011|0|0|18291377000102|0|114,41</v>
      </c>
      <c r="B158" s="52" t="str">
        <f t="shared" si="7"/>
        <v>1441|1440011|0|0|2111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18291377000102</v>
      </c>
      <c r="H158" s="37" t="s">
        <v>355</v>
      </c>
      <c r="I158" s="36">
        <v>0</v>
      </c>
      <c r="J158" s="36" t="s">
        <v>306</v>
      </c>
      <c r="K158" s="38">
        <v>45754</v>
      </c>
      <c r="L158" s="36">
        <v>2111</v>
      </c>
      <c r="M158" s="73">
        <f t="shared" si="8"/>
        <v>114.41</v>
      </c>
      <c r="N158" s="39">
        <v>114.41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1441|1440011|0|0|18291377000102|0|114,85</v>
      </c>
      <c r="B159" s="52" t="str">
        <f t="shared" si="7"/>
        <v>1441|1440011|0|0|2832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18291377000102</v>
      </c>
      <c r="H159" s="37" t="s">
        <v>355</v>
      </c>
      <c r="I159" s="36">
        <v>0</v>
      </c>
      <c r="J159" s="36" t="s">
        <v>306</v>
      </c>
      <c r="K159" s="38">
        <v>45789</v>
      </c>
      <c r="L159" s="36">
        <v>2832</v>
      </c>
      <c r="M159" s="73">
        <f t="shared" si="8"/>
        <v>114.85</v>
      </c>
      <c r="N159" s="39">
        <v>114.85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1441|1440011|0|0|18291385000159|0|234,09</v>
      </c>
      <c r="B160" s="52" t="str">
        <f t="shared" si="7"/>
        <v>1441|1440011|0|0|1979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18291385000159</v>
      </c>
      <c r="H160" s="37" t="s">
        <v>356</v>
      </c>
      <c r="I160" s="36">
        <v>0</v>
      </c>
      <c r="J160" s="36" t="s">
        <v>306</v>
      </c>
      <c r="K160" s="38">
        <v>45751</v>
      </c>
      <c r="L160" s="36">
        <v>1979</v>
      </c>
      <c r="M160" s="73">
        <f t="shared" si="8"/>
        <v>234.09</v>
      </c>
      <c r="N160" s="39">
        <v>234.09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1441|1440011|0|0|18291385000159|0|348,45</v>
      </c>
      <c r="B161" s="52" t="str">
        <f t="shared" si="7"/>
        <v>1441|1440011|0|0|2738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18291385000159</v>
      </c>
      <c r="H161" s="37" t="s">
        <v>356</v>
      </c>
      <c r="I161" s="36">
        <v>0</v>
      </c>
      <c r="J161" s="36" t="s">
        <v>306</v>
      </c>
      <c r="K161" s="38">
        <v>45784</v>
      </c>
      <c r="L161" s="36">
        <v>2738</v>
      </c>
      <c r="M161" s="73">
        <f t="shared" si="8"/>
        <v>348.45</v>
      </c>
      <c r="N161" s="39">
        <v>348.45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1441|1440011|0|0|18295303000144|0|350,72</v>
      </c>
      <c r="B162" s="52" t="str">
        <f t="shared" si="7"/>
        <v>1441|1440011|0|0|2024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18295303000144</v>
      </c>
      <c r="H162" s="37" t="s">
        <v>357</v>
      </c>
      <c r="I162" s="36">
        <v>0</v>
      </c>
      <c r="J162" s="36" t="s">
        <v>306</v>
      </c>
      <c r="K162" s="38">
        <v>45754</v>
      </c>
      <c r="L162" s="36">
        <v>2024</v>
      </c>
      <c r="M162" s="73">
        <f t="shared" si="8"/>
        <v>350.72</v>
      </c>
      <c r="N162" s="39">
        <v>350.72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1441|1440011|0|0|18295303000144|0|306,76</v>
      </c>
      <c r="B163" s="52" t="str">
        <f t="shared" si="7"/>
        <v>1441|1440011|0|0|2789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18295303000144</v>
      </c>
      <c r="H163" s="37" t="s">
        <v>357</v>
      </c>
      <c r="I163" s="36">
        <v>0</v>
      </c>
      <c r="J163" s="36" t="s">
        <v>306</v>
      </c>
      <c r="K163" s="38">
        <v>45785</v>
      </c>
      <c r="L163" s="36">
        <v>2789</v>
      </c>
      <c r="M163" s="73">
        <f t="shared" si="8"/>
        <v>306.76</v>
      </c>
      <c r="N163" s="39">
        <v>306.76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1441|1440011|0|0|18295329000192|0|141,9</v>
      </c>
      <c r="B164" s="52" t="str">
        <f t="shared" si="7"/>
        <v>1441|1440011|0|0|2774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18295329000192</v>
      </c>
      <c r="H164" s="37" t="s">
        <v>358</v>
      </c>
      <c r="I164" s="36">
        <v>0</v>
      </c>
      <c r="J164" s="36" t="s">
        <v>306</v>
      </c>
      <c r="K164" s="38">
        <v>45785</v>
      </c>
      <c r="L164" s="36">
        <v>2774</v>
      </c>
      <c r="M164" s="73">
        <f t="shared" si="8"/>
        <v>141.9</v>
      </c>
      <c r="N164" s="39">
        <v>141.9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1441|1440011|0|0|18299446000124|0|305,43</v>
      </c>
      <c r="B165" s="52" t="str">
        <f t="shared" si="7"/>
        <v>1441|1440011|0|0|1962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18299446000124</v>
      </c>
      <c r="H165" s="37" t="s">
        <v>359</v>
      </c>
      <c r="I165" s="36">
        <v>0</v>
      </c>
      <c r="J165" s="36" t="s">
        <v>306</v>
      </c>
      <c r="K165" s="38">
        <v>45751</v>
      </c>
      <c r="L165" s="36">
        <v>1962</v>
      </c>
      <c r="M165" s="73">
        <f t="shared" si="8"/>
        <v>305.43</v>
      </c>
      <c r="N165" s="39">
        <v>305.43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1441|1440011|0|0|1965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359</v>
      </c>
      <c r="I166" s="36">
        <v>0</v>
      </c>
      <c r="J166" s="36" t="s">
        <v>306</v>
      </c>
      <c r="K166" s="38">
        <v>45751</v>
      </c>
      <c r="L166" s="36">
        <v>1965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1441|1440011|0|0|18299446000124|0|168,67</v>
      </c>
      <c r="B167" s="52" t="str">
        <f t="shared" si="7"/>
        <v>1441|1440011|0|0|2639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359</v>
      </c>
      <c r="I167" s="36">
        <v>0</v>
      </c>
      <c r="J167" s="36" t="s">
        <v>306</v>
      </c>
      <c r="K167" s="38">
        <v>45782</v>
      </c>
      <c r="L167" s="36">
        <v>2639</v>
      </c>
      <c r="M167" s="73">
        <f t="shared" si="8"/>
        <v>168.67</v>
      </c>
      <c r="N167" s="39">
        <v>168.67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1441|1440011|0|0|18299446000124|0|253,62</v>
      </c>
      <c r="B168" s="52" t="str">
        <f t="shared" si="7"/>
        <v>1441|1440011|0|0|2730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359</v>
      </c>
      <c r="I168" s="36">
        <v>0</v>
      </c>
      <c r="J168" s="36" t="s">
        <v>306</v>
      </c>
      <c r="K168" s="38">
        <v>45784</v>
      </c>
      <c r="L168" s="36">
        <v>2730</v>
      </c>
      <c r="M168" s="73">
        <f t="shared" si="8"/>
        <v>253.62</v>
      </c>
      <c r="N168" s="39">
        <v>253.62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1441|1440011|0|0|18301002000186|0|0</v>
      </c>
      <c r="B169" s="52" t="str">
        <f t="shared" si="7"/>
        <v>1441|1440011|0|0|1943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18301002000186</v>
      </c>
      <c r="H169" s="37" t="s">
        <v>360</v>
      </c>
      <c r="I169" s="36">
        <v>0</v>
      </c>
      <c r="J169" s="36" t="s">
        <v>306</v>
      </c>
      <c r="K169" s="38">
        <v>45751</v>
      </c>
      <c r="L169" s="36">
        <v>1943</v>
      </c>
      <c r="M169" s="73">
        <f t="shared" si="8"/>
        <v>0</v>
      </c>
      <c r="N169" s="39">
        <v>0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1441|1440011|0|0|18301002000186|0|173,56</v>
      </c>
      <c r="B170" s="52" t="str">
        <f t="shared" si="7"/>
        <v>1441|1440011|0|0|1944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360</v>
      </c>
      <c r="I170" s="36">
        <v>0</v>
      </c>
      <c r="J170" s="36" t="s">
        <v>306</v>
      </c>
      <c r="K170" s="38">
        <v>45751</v>
      </c>
      <c r="L170" s="36">
        <v>1944</v>
      </c>
      <c r="M170" s="73">
        <f t="shared" si="8"/>
        <v>173.56</v>
      </c>
      <c r="N170" s="39">
        <v>173.56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1441|1440011|0|0|18301002000186|0|259</v>
      </c>
      <c r="B171" s="52" t="str">
        <f t="shared" si="7"/>
        <v>1441|1440011|0|0|2716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360</v>
      </c>
      <c r="I171" s="36">
        <v>0</v>
      </c>
      <c r="J171" s="36" t="s">
        <v>306</v>
      </c>
      <c r="K171" s="38">
        <v>45784</v>
      </c>
      <c r="L171" s="36">
        <v>2716</v>
      </c>
      <c r="M171" s="73">
        <f t="shared" si="8"/>
        <v>259</v>
      </c>
      <c r="N171" s="39">
        <v>259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1441|1440011|0|0|18301036000170|0|305,43</v>
      </c>
      <c r="B172" s="52" t="str">
        <f t="shared" si="7"/>
        <v>1441|1440011|0|0|2079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18301036000170</v>
      </c>
      <c r="H172" s="37" t="s">
        <v>361</v>
      </c>
      <c r="I172" s="36">
        <v>0</v>
      </c>
      <c r="J172" s="36" t="s">
        <v>306</v>
      </c>
      <c r="K172" s="38">
        <v>45754</v>
      </c>
      <c r="L172" s="36">
        <v>2079</v>
      </c>
      <c r="M172" s="73">
        <f t="shared" si="8"/>
        <v>305.43</v>
      </c>
      <c r="N172" s="39">
        <v>305.43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1441|1440011|0|0|18301036000170|0|306,76</v>
      </c>
      <c r="B173" s="52" t="str">
        <f t="shared" si="7"/>
        <v>1441|1440011|0|0|2845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361</v>
      </c>
      <c r="I173" s="36">
        <v>0</v>
      </c>
      <c r="J173" s="36" t="s">
        <v>306</v>
      </c>
      <c r="K173" s="38">
        <v>45789</v>
      </c>
      <c r="L173" s="36">
        <v>2845</v>
      </c>
      <c r="M173" s="73">
        <f t="shared" si="8"/>
        <v>306.76</v>
      </c>
      <c r="N173" s="39">
        <v>306.76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1441|1440011|0|0|18303156000107|0|173,56</v>
      </c>
      <c r="B174" s="52" t="str">
        <f t="shared" si="7"/>
        <v>1441|1440011|0|0|2016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18303156000107</v>
      </c>
      <c r="H174" s="37" t="s">
        <v>362</v>
      </c>
      <c r="I174" s="36">
        <v>0</v>
      </c>
      <c r="J174" s="36" t="s">
        <v>306</v>
      </c>
      <c r="K174" s="38">
        <v>45754</v>
      </c>
      <c r="L174" s="36">
        <v>2016</v>
      </c>
      <c r="M174" s="73">
        <f t="shared" si="8"/>
        <v>173.56</v>
      </c>
      <c r="N174" s="39">
        <v>173.56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1441|1440011|0|0|18303156000107|0|174,23</v>
      </c>
      <c r="B175" s="52" t="str">
        <f t="shared" si="7"/>
        <v>1441|1440011|0|0|2781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362</v>
      </c>
      <c r="I175" s="36">
        <v>0</v>
      </c>
      <c r="J175" s="36" t="s">
        <v>306</v>
      </c>
      <c r="K175" s="38">
        <v>45785</v>
      </c>
      <c r="L175" s="36">
        <v>2781</v>
      </c>
      <c r="M175" s="73">
        <f t="shared" si="8"/>
        <v>174.23</v>
      </c>
      <c r="N175" s="39">
        <v>174.23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1441|1440011|0|0|18306688000106|0|173,56</v>
      </c>
      <c r="B176" s="52" t="str">
        <f t="shared" si="7"/>
        <v>1441|1440011|0|0|2021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18306688000106</v>
      </c>
      <c r="H176" s="37" t="s">
        <v>363</v>
      </c>
      <c r="I176" s="36">
        <v>0</v>
      </c>
      <c r="J176" s="36" t="s">
        <v>306</v>
      </c>
      <c r="K176" s="38">
        <v>45754</v>
      </c>
      <c r="L176" s="36">
        <v>2021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1441|1440011|0|0|18306688000106|0|174,23</v>
      </c>
      <c r="B177" s="52" t="str">
        <f t="shared" si="7"/>
        <v>1441|1440011|0|0|2786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363</v>
      </c>
      <c r="I177" s="36">
        <v>0</v>
      </c>
      <c r="J177" s="36" t="s">
        <v>306</v>
      </c>
      <c r="K177" s="38">
        <v>45785</v>
      </c>
      <c r="L177" s="36">
        <v>2786</v>
      </c>
      <c r="M177" s="73">
        <f t="shared" si="8"/>
        <v>174.23</v>
      </c>
      <c r="N177" s="39">
        <v>174.23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1441|1440011|0|0|18307439000127|0|396,4</v>
      </c>
      <c r="B178" s="52" t="str">
        <f t="shared" si="7"/>
        <v>1441|1440011|0|0|2019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18307439000127</v>
      </c>
      <c r="H178" s="37" t="s">
        <v>364</v>
      </c>
      <c r="I178" s="36">
        <v>0</v>
      </c>
      <c r="J178" s="36" t="s">
        <v>306</v>
      </c>
      <c r="K178" s="38">
        <v>45754</v>
      </c>
      <c r="L178" s="36">
        <v>2019</v>
      </c>
      <c r="M178" s="73">
        <f t="shared" si="8"/>
        <v>396.4</v>
      </c>
      <c r="N178" s="39">
        <v>396.4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1441|1440011|0|0|18307439000127|0|328,51</v>
      </c>
      <c r="B179" s="52" t="str">
        <f t="shared" si="7"/>
        <v>1441|1440011|0|0|2784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364</v>
      </c>
      <c r="I179" s="36">
        <v>0</v>
      </c>
      <c r="J179" s="36" t="s">
        <v>306</v>
      </c>
      <c r="K179" s="38">
        <v>45785</v>
      </c>
      <c r="L179" s="36">
        <v>2784</v>
      </c>
      <c r="M179" s="73">
        <f t="shared" si="8"/>
        <v>328.51</v>
      </c>
      <c r="N179" s="39">
        <v>328.51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1441|1440011|0|0|18309724000187|0|315,76</v>
      </c>
      <c r="B180" s="52" t="str">
        <f t="shared" si="7"/>
        <v>1441|1440011|0|0|2065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18309724000187</v>
      </c>
      <c r="H180" s="37" t="s">
        <v>365</v>
      </c>
      <c r="I180" s="36">
        <v>0</v>
      </c>
      <c r="J180" s="36" t="s">
        <v>306</v>
      </c>
      <c r="K180" s="38">
        <v>45754</v>
      </c>
      <c r="L180" s="36">
        <v>2065</v>
      </c>
      <c r="M180" s="73">
        <f t="shared" si="8"/>
        <v>315.76</v>
      </c>
      <c r="N180" s="39">
        <v>315.76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1441|1440011|0|0|18309724000187|0|317,07</v>
      </c>
      <c r="B181" s="52" t="str">
        <f t="shared" si="7"/>
        <v>1441|1440011|0|0|2875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365</v>
      </c>
      <c r="I181" s="36">
        <v>0</v>
      </c>
      <c r="J181" s="36" t="s">
        <v>306</v>
      </c>
      <c r="K181" s="38">
        <v>45789</v>
      </c>
      <c r="L181" s="36">
        <v>2875</v>
      </c>
      <c r="M181" s="73">
        <f t="shared" si="8"/>
        <v>317.07</v>
      </c>
      <c r="N181" s="39">
        <v>317.07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1441|1440011|0|0|18313866000118|0|114,41</v>
      </c>
      <c r="B182" s="52" t="str">
        <f t="shared" si="7"/>
        <v>1441|1440011|0|0|2026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18313866000118</v>
      </c>
      <c r="H182" s="37" t="s">
        <v>366</v>
      </c>
      <c r="I182" s="36">
        <v>0</v>
      </c>
      <c r="J182" s="36" t="s">
        <v>306</v>
      </c>
      <c r="K182" s="38">
        <v>45754</v>
      </c>
      <c r="L182" s="36">
        <v>2026</v>
      </c>
      <c r="M182" s="73">
        <f t="shared" si="8"/>
        <v>114.41</v>
      </c>
      <c r="N182" s="39">
        <v>114.41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1441|1440011|0|0|18313866000118|0|114,85</v>
      </c>
      <c r="B183" s="52" t="str">
        <f t="shared" si="7"/>
        <v>1441|1440011|0|0|2791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366</v>
      </c>
      <c r="I183" s="36">
        <v>0</v>
      </c>
      <c r="J183" s="36" t="s">
        <v>306</v>
      </c>
      <c r="K183" s="38">
        <v>45785</v>
      </c>
      <c r="L183" s="36">
        <v>2791</v>
      </c>
      <c r="M183" s="73">
        <f t="shared" si="8"/>
        <v>114.85</v>
      </c>
      <c r="N183" s="39">
        <v>114.85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1441|1440011|0|0|18314609000109|0|1814,79</v>
      </c>
      <c r="B184" s="52" t="str">
        <f t="shared" si="7"/>
        <v>1441|1440011|0|0|1878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18314609000109</v>
      </c>
      <c r="H184" s="37" t="s">
        <v>265</v>
      </c>
      <c r="I184" s="36">
        <v>0</v>
      </c>
      <c r="J184" s="36" t="s">
        <v>306</v>
      </c>
      <c r="K184" s="38">
        <v>45749</v>
      </c>
      <c r="L184" s="36">
        <v>1878</v>
      </c>
      <c r="M184" s="73">
        <f t="shared" si="8"/>
        <v>1814.79</v>
      </c>
      <c r="N184" s="39">
        <v>1814.79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1441|1440011|0|0|18314609000109|0|583,07</v>
      </c>
      <c r="B185" s="52" t="str">
        <f t="shared" si="7"/>
        <v>1441|1440011|0|0|1935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265</v>
      </c>
      <c r="I185" s="36">
        <v>0</v>
      </c>
      <c r="J185" s="36" t="s">
        <v>306</v>
      </c>
      <c r="K185" s="38">
        <v>45751</v>
      </c>
      <c r="L185" s="36">
        <v>1935</v>
      </c>
      <c r="M185" s="73">
        <f t="shared" si="8"/>
        <v>583.07000000000005</v>
      </c>
      <c r="N185" s="39">
        <v>583.07000000000005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1441|1440011|0|0|18314609000109|0|62,82</v>
      </c>
      <c r="B186" s="52" t="str">
        <f t="shared" si="7"/>
        <v>1441|1440011|0|0|2315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265</v>
      </c>
      <c r="I186" s="36">
        <v>0</v>
      </c>
      <c r="J186" s="36" t="s">
        <v>306</v>
      </c>
      <c r="K186" s="38">
        <v>45758</v>
      </c>
      <c r="L186" s="36">
        <v>2315</v>
      </c>
      <c r="M186" s="73">
        <f t="shared" si="8"/>
        <v>62.82</v>
      </c>
      <c r="N186" s="39">
        <v>62.82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1441|1440011|0|0|18314609000109|0|330,88</v>
      </c>
      <c r="B187" s="52" t="str">
        <f t="shared" si="7"/>
        <v>1441|1440011|0|0|2497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18314609000109</v>
      </c>
      <c r="H187" s="37" t="s">
        <v>265</v>
      </c>
      <c r="I187" s="36">
        <v>0</v>
      </c>
      <c r="J187" s="36" t="s">
        <v>306</v>
      </c>
      <c r="K187" s="38">
        <v>45771</v>
      </c>
      <c r="L187" s="36">
        <v>2497</v>
      </c>
      <c r="M187" s="73">
        <f t="shared" si="8"/>
        <v>330.88</v>
      </c>
      <c r="N187" s="39">
        <v>330.88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1441|1440011|0|0|18314609000109|0|583,07</v>
      </c>
      <c r="B188" s="52" t="str">
        <f t="shared" si="7"/>
        <v>1441|1440011|0|0|2568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18314609000109</v>
      </c>
      <c r="H188" s="37" t="s">
        <v>265</v>
      </c>
      <c r="I188" s="36">
        <v>0</v>
      </c>
      <c r="J188" s="36" t="s">
        <v>306</v>
      </c>
      <c r="K188" s="38">
        <v>45777</v>
      </c>
      <c r="L188" s="36">
        <v>2568</v>
      </c>
      <c r="M188" s="73">
        <f t="shared" si="8"/>
        <v>583.07000000000005</v>
      </c>
      <c r="N188" s="39">
        <v>583.07000000000005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1441|1440011|0|0|18314609000109|0|105,78</v>
      </c>
      <c r="B189" s="52" t="str">
        <f t="shared" si="7"/>
        <v>1441|1440011|0|0|2591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18314609000109</v>
      </c>
      <c r="H189" s="37" t="s">
        <v>265</v>
      </c>
      <c r="I189" s="36">
        <v>0</v>
      </c>
      <c r="J189" s="36" t="s">
        <v>306</v>
      </c>
      <c r="K189" s="38">
        <v>45777</v>
      </c>
      <c r="L189" s="36">
        <v>2591</v>
      </c>
      <c r="M189" s="73">
        <f t="shared" si="8"/>
        <v>105.78</v>
      </c>
      <c r="N189" s="39">
        <v>105.78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1441|1440011|0|0|18314609000109|0|21,55</v>
      </c>
      <c r="B190" s="52" t="str">
        <f t="shared" si="7"/>
        <v>1441|1440011|0|0|2592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18314609000109</v>
      </c>
      <c r="H190" s="37" t="s">
        <v>265</v>
      </c>
      <c r="I190" s="36">
        <v>0</v>
      </c>
      <c r="J190" s="36" t="s">
        <v>306</v>
      </c>
      <c r="K190" s="38">
        <v>45777</v>
      </c>
      <c r="L190" s="36">
        <v>2592</v>
      </c>
      <c r="M190" s="73">
        <f t="shared" si="8"/>
        <v>21.55</v>
      </c>
      <c r="N190" s="39">
        <v>21.55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1441|1440011|0|0|18314609000109|0|1359,08</v>
      </c>
      <c r="B191" s="52" t="str">
        <f t="shared" si="7"/>
        <v>1441|1440011|0|0|2594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18314609000109</v>
      </c>
      <c r="H191" s="37" t="s">
        <v>265</v>
      </c>
      <c r="I191" s="36">
        <v>0</v>
      </c>
      <c r="J191" s="36" t="s">
        <v>306</v>
      </c>
      <c r="K191" s="38">
        <v>45777</v>
      </c>
      <c r="L191" s="36">
        <v>2594</v>
      </c>
      <c r="M191" s="73">
        <f t="shared" si="8"/>
        <v>1359.08</v>
      </c>
      <c r="N191" s="39">
        <v>1359.08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1441|1440011|0|0|18314609000109|0|259,73</v>
      </c>
      <c r="B192" s="52" t="str">
        <f t="shared" si="7"/>
        <v>1441|1440011|0|0|2596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18314609000109</v>
      </c>
      <c r="H192" s="37" t="s">
        <v>265</v>
      </c>
      <c r="I192" s="36">
        <v>0</v>
      </c>
      <c r="J192" s="36" t="s">
        <v>306</v>
      </c>
      <c r="K192" s="38">
        <v>45777</v>
      </c>
      <c r="L192" s="36">
        <v>2596</v>
      </c>
      <c r="M192" s="73">
        <f t="shared" si="8"/>
        <v>259.73</v>
      </c>
      <c r="N192" s="39">
        <v>259.73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1441|1440011|0|0|18315226000147|0|11,87</v>
      </c>
      <c r="B193" s="52" t="str">
        <f t="shared" si="7"/>
        <v>1441|1440011|0|0|2128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367</v>
      </c>
      <c r="I193" s="36">
        <v>0</v>
      </c>
      <c r="J193" s="36" t="s">
        <v>306</v>
      </c>
      <c r="K193" s="38">
        <v>45754</v>
      </c>
      <c r="L193" s="36">
        <v>2128</v>
      </c>
      <c r="M193" s="73">
        <f t="shared" si="8"/>
        <v>11.87</v>
      </c>
      <c r="N193" s="39">
        <v>11.87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1441|1440011|0|0|18315226000147|0|107,99</v>
      </c>
      <c r="B194" s="52" t="str">
        <f t="shared" si="7"/>
        <v>1441|1440011|0|0|2130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18315226000147</v>
      </c>
      <c r="H194" s="37" t="s">
        <v>367</v>
      </c>
      <c r="I194" s="36">
        <v>0</v>
      </c>
      <c r="J194" s="36" t="s">
        <v>306</v>
      </c>
      <c r="K194" s="38">
        <v>45754</v>
      </c>
      <c r="L194" s="36">
        <v>2130</v>
      </c>
      <c r="M194" s="73">
        <f t="shared" si="8"/>
        <v>107.99</v>
      </c>
      <c r="N194" s="39">
        <v>107.99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1441|1440011|0|0|18315226000147|0|7,94</v>
      </c>
      <c r="B195" s="52" t="str">
        <f t="shared" si="7"/>
        <v>1441|1440011|0|0|2131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18315226000147</v>
      </c>
      <c r="H195" s="37" t="s">
        <v>367</v>
      </c>
      <c r="I195" s="36">
        <v>0</v>
      </c>
      <c r="J195" s="36" t="s">
        <v>306</v>
      </c>
      <c r="K195" s="38">
        <v>45754</v>
      </c>
      <c r="L195" s="36">
        <v>2131</v>
      </c>
      <c r="M195" s="73">
        <f t="shared" si="8"/>
        <v>7.94</v>
      </c>
      <c r="N195" s="39">
        <v>7.94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1441|1440011|0|0|18315226000147|0|106,47</v>
      </c>
      <c r="B196" s="52" t="str">
        <f t="shared" si="7"/>
        <v>1441|1440011|0|0|2259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18315226000147</v>
      </c>
      <c r="H196" s="37" t="s">
        <v>367</v>
      </c>
      <c r="I196" s="36">
        <v>0</v>
      </c>
      <c r="J196" s="36" t="s">
        <v>306</v>
      </c>
      <c r="K196" s="38">
        <v>45757</v>
      </c>
      <c r="L196" s="36">
        <v>2259</v>
      </c>
      <c r="M196" s="73">
        <f t="shared" si="8"/>
        <v>106.47</v>
      </c>
      <c r="N196" s="39">
        <v>106.47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1441|1440011|0|0|18315226000147|0|8,36</v>
      </c>
      <c r="B197" s="52" t="str">
        <f t="shared" ref="B197:B260" si="10">C197&amp;"|"&amp;D197&amp;"|"&amp;E197&amp;"|"&amp;F197&amp;"|"&amp;L197</f>
        <v>1441|1440011|0|0|2793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18315226000147</v>
      </c>
      <c r="H197" s="37" t="s">
        <v>367</v>
      </c>
      <c r="I197" s="36">
        <v>0</v>
      </c>
      <c r="J197" s="36" t="s">
        <v>306</v>
      </c>
      <c r="K197" s="38">
        <v>45785</v>
      </c>
      <c r="L197" s="36">
        <v>2793</v>
      </c>
      <c r="M197" s="73">
        <f t="shared" si="8"/>
        <v>8.36</v>
      </c>
      <c r="N197" s="39">
        <v>8.36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1441|1440011|0|0|18315226000147|0|106,47</v>
      </c>
      <c r="B198" s="52" t="str">
        <f t="shared" si="10"/>
        <v>1441|1440011|0|0|2794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18315226000147</v>
      </c>
      <c r="H198" s="37" t="s">
        <v>367</v>
      </c>
      <c r="I198" s="36">
        <v>0</v>
      </c>
      <c r="J198" s="36" t="s">
        <v>306</v>
      </c>
      <c r="K198" s="38">
        <v>45785</v>
      </c>
      <c r="L198" s="36">
        <v>2794</v>
      </c>
      <c r="M198" s="73">
        <f t="shared" ref="M198:M261" si="11">N198+O198</f>
        <v>106.47</v>
      </c>
      <c r="N198" s="39">
        <v>106.47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1441|1440011|0|0|18315226000147|0|8,38</v>
      </c>
      <c r="B199" s="52" t="str">
        <f t="shared" si="10"/>
        <v>1441|1440011|0|0|2795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18315226000147</v>
      </c>
      <c r="H199" s="37" t="s">
        <v>367</v>
      </c>
      <c r="I199" s="36">
        <v>0</v>
      </c>
      <c r="J199" s="36" t="s">
        <v>306</v>
      </c>
      <c r="K199" s="38">
        <v>45785</v>
      </c>
      <c r="L199" s="36">
        <v>2795</v>
      </c>
      <c r="M199" s="73">
        <f t="shared" si="11"/>
        <v>8.3800000000000008</v>
      </c>
      <c r="N199" s="39">
        <v>8.3800000000000008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1441|1440011|0|0|18315226000147|0|79,01</v>
      </c>
      <c r="B200" s="52" t="str">
        <f t="shared" si="10"/>
        <v>1441|1440011|0|0|2797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18315226000147</v>
      </c>
      <c r="H200" s="37" t="s">
        <v>367</v>
      </c>
      <c r="I200" s="36">
        <v>0</v>
      </c>
      <c r="J200" s="36" t="s">
        <v>306</v>
      </c>
      <c r="K200" s="38">
        <v>45785</v>
      </c>
      <c r="L200" s="36">
        <v>2797</v>
      </c>
      <c r="M200" s="73">
        <f t="shared" si="11"/>
        <v>79.010000000000005</v>
      </c>
      <c r="N200" s="39">
        <v>79.010000000000005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1441|1440011|0|0|18318618000160|0|201,34</v>
      </c>
      <c r="B201" s="52" t="str">
        <f t="shared" si="10"/>
        <v>1441|1440011|0|0|2071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18318618000160</v>
      </c>
      <c r="H201" s="37" t="s">
        <v>368</v>
      </c>
      <c r="I201" s="36">
        <v>0</v>
      </c>
      <c r="J201" s="36" t="s">
        <v>306</v>
      </c>
      <c r="K201" s="38">
        <v>45754</v>
      </c>
      <c r="L201" s="36">
        <v>2071</v>
      </c>
      <c r="M201" s="73">
        <f t="shared" si="11"/>
        <v>201.34</v>
      </c>
      <c r="N201" s="39">
        <v>201.34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1441|1440011|0|0|18318618000160|0|167,19</v>
      </c>
      <c r="B202" s="52" t="str">
        <f t="shared" si="10"/>
        <v>1441|1440011|0|0|2843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18318618000160</v>
      </c>
      <c r="H202" s="37" t="s">
        <v>368</v>
      </c>
      <c r="I202" s="36">
        <v>0</v>
      </c>
      <c r="J202" s="36" t="s">
        <v>306</v>
      </c>
      <c r="K202" s="38">
        <v>45789</v>
      </c>
      <c r="L202" s="36">
        <v>2843</v>
      </c>
      <c r="M202" s="73">
        <f t="shared" si="11"/>
        <v>167.19</v>
      </c>
      <c r="N202" s="39">
        <v>167.19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1441|1440011|0|0|18334268000125|0|173,56</v>
      </c>
      <c r="B203" s="52" t="str">
        <f t="shared" si="10"/>
        <v>1441|1440011|0|0|1947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18334268000125</v>
      </c>
      <c r="H203" s="37" t="s">
        <v>369</v>
      </c>
      <c r="I203" s="36">
        <v>0</v>
      </c>
      <c r="J203" s="36" t="s">
        <v>306</v>
      </c>
      <c r="K203" s="38">
        <v>45751</v>
      </c>
      <c r="L203" s="36">
        <v>1947</v>
      </c>
      <c r="M203" s="73">
        <f t="shared" si="11"/>
        <v>173.56</v>
      </c>
      <c r="N203" s="39">
        <v>173.56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1441|1440011|0|0|18334268000125|0|115,03</v>
      </c>
      <c r="B204" s="52" t="str">
        <f t="shared" si="10"/>
        <v>1441|1440011|0|0|2719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18334268000125</v>
      </c>
      <c r="H204" s="37" t="s">
        <v>369</v>
      </c>
      <c r="I204" s="36">
        <v>0</v>
      </c>
      <c r="J204" s="36" t="s">
        <v>306</v>
      </c>
      <c r="K204" s="38">
        <v>45784</v>
      </c>
      <c r="L204" s="36">
        <v>2719</v>
      </c>
      <c r="M204" s="73">
        <f t="shared" si="11"/>
        <v>115.03</v>
      </c>
      <c r="N204" s="39">
        <v>115.03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1441|1440011|0|0|18338178000102|0|3009,32</v>
      </c>
      <c r="B205" s="52" t="str">
        <f t="shared" si="10"/>
        <v>1441|1440011|0|0|1883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18338178000102</v>
      </c>
      <c r="H205" s="37" t="s">
        <v>188</v>
      </c>
      <c r="I205" s="36">
        <v>0</v>
      </c>
      <c r="J205" s="36" t="s">
        <v>306</v>
      </c>
      <c r="K205" s="38">
        <v>45749</v>
      </c>
      <c r="L205" s="36">
        <v>1883</v>
      </c>
      <c r="M205" s="73">
        <f t="shared" si="11"/>
        <v>3009.32</v>
      </c>
      <c r="N205" s="39">
        <v>3009.32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1441|1440011|0|0|18338178000102|0|286,67</v>
      </c>
      <c r="B206" s="52" t="str">
        <f t="shared" si="10"/>
        <v>1441|1440011|0|0|1934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18338178000102</v>
      </c>
      <c r="H206" s="37" t="s">
        <v>188</v>
      </c>
      <c r="I206" s="36">
        <v>0</v>
      </c>
      <c r="J206" s="36" t="s">
        <v>306</v>
      </c>
      <c r="K206" s="38">
        <v>45751</v>
      </c>
      <c r="L206" s="36">
        <v>1934</v>
      </c>
      <c r="M206" s="73">
        <f t="shared" si="11"/>
        <v>286.67</v>
      </c>
      <c r="N206" s="39">
        <v>286.67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1441|1440011|0|0|18338178000102|0|48,19</v>
      </c>
      <c r="B207" s="52" t="str">
        <f t="shared" si="10"/>
        <v>1441|1440011|0|0|2162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18338178000102</v>
      </c>
      <c r="H207" s="37" t="s">
        <v>188</v>
      </c>
      <c r="I207" s="36">
        <v>0</v>
      </c>
      <c r="J207" s="36" t="s">
        <v>306</v>
      </c>
      <c r="K207" s="38">
        <v>45755</v>
      </c>
      <c r="L207" s="36">
        <v>2162</v>
      </c>
      <c r="M207" s="73">
        <f t="shared" si="11"/>
        <v>48.19</v>
      </c>
      <c r="N207" s="39">
        <v>48.19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1441|1440011|0|0|18338178000102|0|286,67</v>
      </c>
      <c r="B208" s="52" t="str">
        <f t="shared" si="10"/>
        <v>1441|1440011|0|0|2569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18338178000102</v>
      </c>
      <c r="H208" s="37" t="s">
        <v>188</v>
      </c>
      <c r="I208" s="36">
        <v>0</v>
      </c>
      <c r="J208" s="36" t="s">
        <v>306</v>
      </c>
      <c r="K208" s="38">
        <v>45777</v>
      </c>
      <c r="L208" s="36">
        <v>2569</v>
      </c>
      <c r="M208" s="73">
        <f t="shared" si="11"/>
        <v>286.67</v>
      </c>
      <c r="N208" s="39">
        <v>286.67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1441|1440011|0|0|18338178000102|0|3099,47</v>
      </c>
      <c r="B209" s="52" t="str">
        <f t="shared" si="10"/>
        <v>1441|1440011|0|0|2605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18338178000102</v>
      </c>
      <c r="H209" s="37" t="s">
        <v>188</v>
      </c>
      <c r="I209" s="36">
        <v>0</v>
      </c>
      <c r="J209" s="36" t="s">
        <v>306</v>
      </c>
      <c r="K209" s="38">
        <v>45777</v>
      </c>
      <c r="L209" s="36">
        <v>2605</v>
      </c>
      <c r="M209" s="73">
        <f t="shared" si="11"/>
        <v>3099.47</v>
      </c>
      <c r="N209" s="39">
        <v>3099.47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1441|1440011|0|0|18338194000103|0|107,99</v>
      </c>
      <c r="B210" s="52" t="str">
        <f t="shared" si="10"/>
        <v>1441|1440011|0|0|1969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18338194000103</v>
      </c>
      <c r="H210" s="37" t="s">
        <v>370</v>
      </c>
      <c r="I210" s="36">
        <v>0</v>
      </c>
      <c r="J210" s="36" t="s">
        <v>306</v>
      </c>
      <c r="K210" s="38">
        <v>45751</v>
      </c>
      <c r="L210" s="36">
        <v>1969</v>
      </c>
      <c r="M210" s="73">
        <f t="shared" si="11"/>
        <v>107.99</v>
      </c>
      <c r="N210" s="39">
        <v>107.99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1441|1440011|0|0|18338194000103|0|11,87</v>
      </c>
      <c r="B211" s="52" t="str">
        <f t="shared" si="10"/>
        <v>1441|1440011|0|0|1970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18338194000103</v>
      </c>
      <c r="H211" s="37" t="s">
        <v>370</v>
      </c>
      <c r="I211" s="36">
        <v>0</v>
      </c>
      <c r="J211" s="36" t="s">
        <v>306</v>
      </c>
      <c r="K211" s="38">
        <v>45751</v>
      </c>
      <c r="L211" s="36">
        <v>1970</v>
      </c>
      <c r="M211" s="73">
        <f t="shared" si="11"/>
        <v>11.87</v>
      </c>
      <c r="N211" s="39">
        <v>11.87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1441|1440011|0|0|18338194000103|0|87,37</v>
      </c>
      <c r="B212" s="52" t="str">
        <f t="shared" si="10"/>
        <v>1441|1440011|0|0|2758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18338194000103</v>
      </c>
      <c r="H212" s="37" t="s">
        <v>370</v>
      </c>
      <c r="I212" s="36">
        <v>0</v>
      </c>
      <c r="J212" s="36" t="s">
        <v>306</v>
      </c>
      <c r="K212" s="38">
        <v>45784</v>
      </c>
      <c r="L212" s="36">
        <v>2758</v>
      </c>
      <c r="M212" s="73">
        <f t="shared" si="11"/>
        <v>87.37</v>
      </c>
      <c r="N212" s="39">
        <v>87.37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1441|1440011|0|0|18338251000146|0|203,64</v>
      </c>
      <c r="B213" s="52" t="str">
        <f t="shared" si="10"/>
        <v>1441|1440011|0|0|1998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18338251000146</v>
      </c>
      <c r="H213" s="37" t="s">
        <v>371</v>
      </c>
      <c r="I213" s="36">
        <v>0</v>
      </c>
      <c r="J213" s="36" t="s">
        <v>306</v>
      </c>
      <c r="K213" s="38">
        <v>45751</v>
      </c>
      <c r="L213" s="36">
        <v>1998</v>
      </c>
      <c r="M213" s="73">
        <f t="shared" si="11"/>
        <v>203.64</v>
      </c>
      <c r="N213" s="39">
        <v>203.64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1441|1440011|0|0|18338251000146|0|204,42</v>
      </c>
      <c r="B214" s="52" t="str">
        <f t="shared" si="10"/>
        <v>1441|1440011|0|0|2751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18338251000146</v>
      </c>
      <c r="H214" s="37" t="s">
        <v>371</v>
      </c>
      <c r="I214" s="36">
        <v>0</v>
      </c>
      <c r="J214" s="36" t="s">
        <v>306</v>
      </c>
      <c r="K214" s="38">
        <v>45784</v>
      </c>
      <c r="L214" s="36">
        <v>2751</v>
      </c>
      <c r="M214" s="73">
        <f t="shared" si="11"/>
        <v>204.42</v>
      </c>
      <c r="N214" s="39">
        <v>204.42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1441|1440011|0|0|18363929000140|0|1134,12</v>
      </c>
      <c r="B215" s="52" t="str">
        <f t="shared" si="10"/>
        <v>1441|1440011|0|0|2042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18363929000140</v>
      </c>
      <c r="H215" s="37" t="s">
        <v>372</v>
      </c>
      <c r="I215" s="36">
        <v>0</v>
      </c>
      <c r="J215" s="36" t="s">
        <v>306</v>
      </c>
      <c r="K215" s="38">
        <v>45754</v>
      </c>
      <c r="L215" s="36">
        <v>2042</v>
      </c>
      <c r="M215" s="73">
        <f t="shared" si="11"/>
        <v>1134.1199999999999</v>
      </c>
      <c r="N215" s="39">
        <v>1134.1199999999999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1441|1440011|0|0|18363929000140|0|1083,18</v>
      </c>
      <c r="B216" s="52" t="str">
        <f t="shared" si="10"/>
        <v>1441|1440011|0|0|2829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18363929000140</v>
      </c>
      <c r="H216" s="37" t="s">
        <v>372</v>
      </c>
      <c r="I216" s="36">
        <v>0</v>
      </c>
      <c r="J216" s="36" t="s">
        <v>306</v>
      </c>
      <c r="K216" s="38">
        <v>45789</v>
      </c>
      <c r="L216" s="36">
        <v>2829</v>
      </c>
      <c r="M216" s="73">
        <f t="shared" si="11"/>
        <v>1083.18</v>
      </c>
      <c r="N216" s="39">
        <v>1083.18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1441|1440011|0|0|18385088000172|0|298,31</v>
      </c>
      <c r="B217" s="52" t="str">
        <f t="shared" si="10"/>
        <v>1441|1440011|0|0|2080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18385088000172</v>
      </c>
      <c r="H217" s="37" t="s">
        <v>373</v>
      </c>
      <c r="I217" s="36">
        <v>0</v>
      </c>
      <c r="J217" s="36" t="s">
        <v>306</v>
      </c>
      <c r="K217" s="38">
        <v>45754</v>
      </c>
      <c r="L217" s="36">
        <v>2080</v>
      </c>
      <c r="M217" s="73">
        <f t="shared" si="11"/>
        <v>298.31</v>
      </c>
      <c r="N217" s="39">
        <v>298.31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1441|1440011|0|0|18385088000172|0|513,51</v>
      </c>
      <c r="B218" s="52" t="str">
        <f t="shared" si="10"/>
        <v>1441|1440011|0|0|2846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18385088000172</v>
      </c>
      <c r="H218" s="37" t="s">
        <v>373</v>
      </c>
      <c r="I218" s="36">
        <v>0</v>
      </c>
      <c r="J218" s="36" t="s">
        <v>306</v>
      </c>
      <c r="K218" s="38">
        <v>45789</v>
      </c>
      <c r="L218" s="36">
        <v>2846</v>
      </c>
      <c r="M218" s="73">
        <f t="shared" si="11"/>
        <v>513.51</v>
      </c>
      <c r="N218" s="39">
        <v>513.51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1441|1440011|0|0|18392530000198|0|114,41</v>
      </c>
      <c r="B219" s="52" t="str">
        <f t="shared" si="10"/>
        <v>1441|1440011|0|0|1968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18392530000198</v>
      </c>
      <c r="H219" s="37" t="s">
        <v>374</v>
      </c>
      <c r="I219" s="36">
        <v>0</v>
      </c>
      <c r="J219" s="36" t="s">
        <v>306</v>
      </c>
      <c r="K219" s="38">
        <v>45751</v>
      </c>
      <c r="L219" s="36">
        <v>1968</v>
      </c>
      <c r="M219" s="73">
        <f t="shared" si="11"/>
        <v>114.41</v>
      </c>
      <c r="N219" s="39">
        <v>114.41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1441|1440011|0|0|18392530000198|0|114,85</v>
      </c>
      <c r="B220" s="52" t="str">
        <f t="shared" si="10"/>
        <v>1441|1440011|0|0|2757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18392530000198</v>
      </c>
      <c r="H220" s="37" t="s">
        <v>374</v>
      </c>
      <c r="I220" s="36">
        <v>0</v>
      </c>
      <c r="J220" s="36" t="s">
        <v>306</v>
      </c>
      <c r="K220" s="38">
        <v>45784</v>
      </c>
      <c r="L220" s="36">
        <v>2757</v>
      </c>
      <c r="M220" s="73">
        <f t="shared" si="11"/>
        <v>114.85</v>
      </c>
      <c r="N220" s="39">
        <v>114.85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1441|1440011|0|0|18398974000130|0|520,82</v>
      </c>
      <c r="B221" s="52" t="str">
        <f t="shared" si="10"/>
        <v>1441|1440011|0|0|1978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18398974000130</v>
      </c>
      <c r="H221" s="37" t="s">
        <v>375</v>
      </c>
      <c r="I221" s="36">
        <v>0</v>
      </c>
      <c r="J221" s="36" t="s">
        <v>306</v>
      </c>
      <c r="K221" s="38">
        <v>45751</v>
      </c>
      <c r="L221" s="36">
        <v>1978</v>
      </c>
      <c r="M221" s="73">
        <f t="shared" si="11"/>
        <v>520.82000000000005</v>
      </c>
      <c r="N221" s="39">
        <v>520.82000000000005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1441|1440011|0|0|18398974000130|0|523,1</v>
      </c>
      <c r="B222" s="52" t="str">
        <f t="shared" si="10"/>
        <v>1441|1440011|0|0|2736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18398974000130</v>
      </c>
      <c r="H222" s="37" t="s">
        <v>375</v>
      </c>
      <c r="I222" s="36">
        <v>0</v>
      </c>
      <c r="J222" s="36" t="s">
        <v>306</v>
      </c>
      <c r="K222" s="38">
        <v>45784</v>
      </c>
      <c r="L222" s="36">
        <v>2736</v>
      </c>
      <c r="M222" s="73">
        <f t="shared" si="11"/>
        <v>523.1</v>
      </c>
      <c r="N222" s="39">
        <v>523.1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1441|1440011|0|0|18401059000157|0|171,38</v>
      </c>
      <c r="B223" s="52" t="str">
        <f t="shared" si="10"/>
        <v>1441|1440011|0|0|2078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18401059000157</v>
      </c>
      <c r="H223" s="37" t="s">
        <v>376</v>
      </c>
      <c r="I223" s="36">
        <v>0</v>
      </c>
      <c r="J223" s="36" t="s">
        <v>306</v>
      </c>
      <c r="K223" s="38">
        <v>45754</v>
      </c>
      <c r="L223" s="36">
        <v>2078</v>
      </c>
      <c r="M223" s="73">
        <f t="shared" si="11"/>
        <v>171.38</v>
      </c>
      <c r="N223" s="39">
        <v>171.38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1441|1440011|0|0|18401059000157|0|178,26</v>
      </c>
      <c r="B224" s="52" t="str">
        <f t="shared" si="10"/>
        <v>1441|1440011|0|0|2842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18401059000157</v>
      </c>
      <c r="H224" s="37" t="s">
        <v>376</v>
      </c>
      <c r="I224" s="36">
        <v>0</v>
      </c>
      <c r="J224" s="36" t="s">
        <v>306</v>
      </c>
      <c r="K224" s="38">
        <v>45789</v>
      </c>
      <c r="L224" s="36">
        <v>2842</v>
      </c>
      <c r="M224" s="73">
        <f t="shared" si="11"/>
        <v>178.26</v>
      </c>
      <c r="N224" s="39">
        <v>178.26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1441|1440011|0|0|18404780000109|0|111,87</v>
      </c>
      <c r="B225" s="52" t="str">
        <f t="shared" si="10"/>
        <v>1441|1440011|0|0|1990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18404780000109</v>
      </c>
      <c r="H225" s="37" t="s">
        <v>377</v>
      </c>
      <c r="I225" s="36">
        <v>0</v>
      </c>
      <c r="J225" s="36" t="s">
        <v>306</v>
      </c>
      <c r="K225" s="38">
        <v>45751</v>
      </c>
      <c r="L225" s="36">
        <v>1990</v>
      </c>
      <c r="M225" s="73">
        <f t="shared" si="11"/>
        <v>111.87</v>
      </c>
      <c r="N225" s="39">
        <v>111.87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1441|1440011|0|0|18404780000109|0|573,25</v>
      </c>
      <c r="B226" s="52" t="str">
        <f t="shared" si="10"/>
        <v>1441|1440011|0|0|2098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18404780000109</v>
      </c>
      <c r="H226" s="37" t="s">
        <v>377</v>
      </c>
      <c r="I226" s="36">
        <v>0</v>
      </c>
      <c r="J226" s="36" t="s">
        <v>306</v>
      </c>
      <c r="K226" s="38">
        <v>45754</v>
      </c>
      <c r="L226" s="36">
        <v>2098</v>
      </c>
      <c r="M226" s="73">
        <f t="shared" si="11"/>
        <v>573.25</v>
      </c>
      <c r="N226" s="39">
        <v>573.25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377</v>
      </c>
      <c r="I227" s="36">
        <v>0</v>
      </c>
      <c r="J227" s="36" t="s">
        <v>306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377</v>
      </c>
      <c r="I228" s="36">
        <v>0</v>
      </c>
      <c r="J228" s="36" t="s">
        <v>306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1441|1440011|0|0|18404889000138|0|305,42</v>
      </c>
      <c r="B229" s="52" t="str">
        <f t="shared" si="10"/>
        <v>1441|1440011|0|0|2084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18404889000138</v>
      </c>
      <c r="H229" s="37" t="s">
        <v>378</v>
      </c>
      <c r="I229" s="36">
        <v>0</v>
      </c>
      <c r="J229" s="36" t="s">
        <v>306</v>
      </c>
      <c r="K229" s="38">
        <v>45754</v>
      </c>
      <c r="L229" s="36">
        <v>2084</v>
      </c>
      <c r="M229" s="73">
        <f t="shared" si="11"/>
        <v>305.42</v>
      </c>
      <c r="N229" s="39">
        <v>305.42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1441|1440011|0|0|18404889000138|0|274,61</v>
      </c>
      <c r="B230" s="52" t="str">
        <f t="shared" si="10"/>
        <v>1441|1440011|0|0|2869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18404889000138</v>
      </c>
      <c r="H230" s="37" t="s">
        <v>378</v>
      </c>
      <c r="I230" s="36">
        <v>0</v>
      </c>
      <c r="J230" s="36" t="s">
        <v>306</v>
      </c>
      <c r="K230" s="38">
        <v>45789</v>
      </c>
      <c r="L230" s="36">
        <v>2869</v>
      </c>
      <c r="M230" s="73">
        <f t="shared" si="11"/>
        <v>274.61</v>
      </c>
      <c r="N230" s="39">
        <v>274.61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1441|1440011|0|0|18428839000190|0|289,1</v>
      </c>
      <c r="B231" s="52" t="str">
        <f t="shared" si="10"/>
        <v>1441|1440011|0|0|1991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18428839000190</v>
      </c>
      <c r="H231" s="37" t="s">
        <v>379</v>
      </c>
      <c r="I231" s="36">
        <v>0</v>
      </c>
      <c r="J231" s="36" t="s">
        <v>306</v>
      </c>
      <c r="K231" s="38">
        <v>45751</v>
      </c>
      <c r="L231" s="36">
        <v>1991</v>
      </c>
      <c r="M231" s="73">
        <f t="shared" si="11"/>
        <v>289.10000000000002</v>
      </c>
      <c r="N231" s="39">
        <v>289.10000000000002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1441|1440011|0|0|18428839000190|0|1374,57</v>
      </c>
      <c r="B232" s="52" t="str">
        <f t="shared" si="10"/>
        <v>1441|1440011|0|0|2102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18428839000190</v>
      </c>
      <c r="H232" s="37" t="s">
        <v>379</v>
      </c>
      <c r="I232" s="36">
        <v>0</v>
      </c>
      <c r="J232" s="36" t="s">
        <v>306</v>
      </c>
      <c r="K232" s="38">
        <v>45754</v>
      </c>
      <c r="L232" s="36">
        <v>2102</v>
      </c>
      <c r="M232" s="73">
        <f t="shared" si="11"/>
        <v>1374.57</v>
      </c>
      <c r="N232" s="39">
        <v>1374.57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379</v>
      </c>
      <c r="I233" s="36">
        <v>0</v>
      </c>
      <c r="J233" s="36" t="s">
        <v>306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379</v>
      </c>
      <c r="I234" s="36">
        <v>0</v>
      </c>
      <c r="J234" s="36" t="s">
        <v>306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1441|1440011|0|0|18431155000148|0|177,83</v>
      </c>
      <c r="B235" s="52" t="str">
        <f t="shared" si="10"/>
        <v>1441|1440011|0|0|2081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18431155000148</v>
      </c>
      <c r="H235" s="37" t="s">
        <v>380</v>
      </c>
      <c r="I235" s="36">
        <v>0</v>
      </c>
      <c r="J235" s="36" t="s">
        <v>306</v>
      </c>
      <c r="K235" s="38">
        <v>45754</v>
      </c>
      <c r="L235" s="36">
        <v>2081</v>
      </c>
      <c r="M235" s="73">
        <f t="shared" si="11"/>
        <v>177.83</v>
      </c>
      <c r="N235" s="39">
        <v>177.83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1441|1440011|0|0|18431155000148|0|178,73</v>
      </c>
      <c r="B236" s="52" t="str">
        <f t="shared" si="10"/>
        <v>1441|1440011|0|0|2847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18431155000148</v>
      </c>
      <c r="H236" s="37" t="s">
        <v>380</v>
      </c>
      <c r="I236" s="36">
        <v>0</v>
      </c>
      <c r="J236" s="36" t="s">
        <v>306</v>
      </c>
      <c r="K236" s="38">
        <v>45789</v>
      </c>
      <c r="L236" s="36">
        <v>2847</v>
      </c>
      <c r="M236" s="73">
        <f t="shared" si="11"/>
        <v>178.73</v>
      </c>
      <c r="N236" s="39">
        <v>178.73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1441|1440011|0|0|18431312000115|0|111,73</v>
      </c>
      <c r="B237" s="52" t="str">
        <f t="shared" si="10"/>
        <v>1441|1440011|0|0|1984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18431312000115</v>
      </c>
      <c r="H237" s="37" t="s">
        <v>381</v>
      </c>
      <c r="I237" s="36">
        <v>0</v>
      </c>
      <c r="J237" s="36" t="s">
        <v>306</v>
      </c>
      <c r="K237" s="38">
        <v>45751</v>
      </c>
      <c r="L237" s="36">
        <v>1984</v>
      </c>
      <c r="M237" s="73">
        <f t="shared" si="11"/>
        <v>111.73</v>
      </c>
      <c r="N237" s="39">
        <v>111.73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1441|1440011|0|0|18431312000115|0|1186,43</v>
      </c>
      <c r="B238" s="52" t="str">
        <f t="shared" si="10"/>
        <v>1441|1440011|0|0|2033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18431312000115</v>
      </c>
      <c r="H238" s="37" t="s">
        <v>381</v>
      </c>
      <c r="I238" s="36">
        <v>0</v>
      </c>
      <c r="J238" s="36" t="s">
        <v>306</v>
      </c>
      <c r="K238" s="38">
        <v>45754</v>
      </c>
      <c r="L238" s="36">
        <v>2033</v>
      </c>
      <c r="M238" s="73">
        <f t="shared" si="11"/>
        <v>1186.43</v>
      </c>
      <c r="N238" s="39">
        <v>1186.43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381</v>
      </c>
      <c r="I239" s="36">
        <v>0</v>
      </c>
      <c r="J239" s="36" t="s">
        <v>306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381</v>
      </c>
      <c r="I240" s="36">
        <v>0</v>
      </c>
      <c r="J240" s="36" t="s">
        <v>306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1441|1440011|0|0|18449132000160|0|114,41</v>
      </c>
      <c r="B241" s="52" t="str">
        <f t="shared" si="10"/>
        <v>1441|1440011|0|0|2047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18449132000160</v>
      </c>
      <c r="H241" s="37" t="s">
        <v>382</v>
      </c>
      <c r="I241" s="36">
        <v>0</v>
      </c>
      <c r="J241" s="36" t="s">
        <v>306</v>
      </c>
      <c r="K241" s="38">
        <v>45754</v>
      </c>
      <c r="L241" s="36">
        <v>2047</v>
      </c>
      <c r="M241" s="73">
        <f t="shared" si="11"/>
        <v>114.41</v>
      </c>
      <c r="N241" s="39">
        <v>114.41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1441|1440011|0|0|18449132000160|0|114,85</v>
      </c>
      <c r="B242" s="52" t="str">
        <f t="shared" si="10"/>
        <v>1441|1440011|0|0|2837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18449132000160</v>
      </c>
      <c r="H242" s="37" t="s">
        <v>382</v>
      </c>
      <c r="I242" s="36">
        <v>0</v>
      </c>
      <c r="J242" s="36" t="s">
        <v>306</v>
      </c>
      <c r="K242" s="38">
        <v>45789</v>
      </c>
      <c r="L242" s="36">
        <v>2837</v>
      </c>
      <c r="M242" s="73">
        <f t="shared" si="11"/>
        <v>114.85</v>
      </c>
      <c r="N242" s="39">
        <v>114.85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1441|1440011|0|0|18457218000135|0|225,79</v>
      </c>
      <c r="B243" s="52" t="str">
        <f t="shared" si="10"/>
        <v>1441|1440011|0|0|1989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18457218000135</v>
      </c>
      <c r="H243" s="37" t="s">
        <v>383</v>
      </c>
      <c r="I243" s="36">
        <v>0</v>
      </c>
      <c r="J243" s="36" t="s">
        <v>306</v>
      </c>
      <c r="K243" s="38">
        <v>45751</v>
      </c>
      <c r="L243" s="36">
        <v>1989</v>
      </c>
      <c r="M243" s="73">
        <f t="shared" si="11"/>
        <v>225.79</v>
      </c>
      <c r="N243" s="39">
        <v>225.79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1441|1440011|0|0|18457218000135|0|643,25</v>
      </c>
      <c r="B244" s="52" t="str">
        <f t="shared" si="10"/>
        <v>1441|1440011|0|0|2067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18457218000135</v>
      </c>
      <c r="H244" s="37" t="s">
        <v>383</v>
      </c>
      <c r="I244" s="36">
        <v>0</v>
      </c>
      <c r="J244" s="36" t="s">
        <v>306</v>
      </c>
      <c r="K244" s="38">
        <v>45754</v>
      </c>
      <c r="L244" s="36">
        <v>2067</v>
      </c>
      <c r="M244" s="73">
        <f t="shared" si="11"/>
        <v>643.25</v>
      </c>
      <c r="N244" s="39">
        <v>643.25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383</v>
      </c>
      <c r="I245" s="36">
        <v>0</v>
      </c>
      <c r="J245" s="36" t="s">
        <v>306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383</v>
      </c>
      <c r="I246" s="36">
        <v>0</v>
      </c>
      <c r="J246" s="36" t="s">
        <v>306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1441|1440011|0|0|18457242000174|0|305,43</v>
      </c>
      <c r="B247" s="52" t="str">
        <f t="shared" si="10"/>
        <v>1441|1440011|0|0|2113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18457242000174</v>
      </c>
      <c r="H247" s="37" t="s">
        <v>384</v>
      </c>
      <c r="I247" s="36">
        <v>0</v>
      </c>
      <c r="J247" s="36" t="s">
        <v>306</v>
      </c>
      <c r="K247" s="38">
        <v>45754</v>
      </c>
      <c r="L247" s="36">
        <v>2113</v>
      </c>
      <c r="M247" s="73">
        <f t="shared" si="11"/>
        <v>305.43</v>
      </c>
      <c r="N247" s="39">
        <v>305.43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1441|1440011|0|0|18457242000174|0|306,76</v>
      </c>
      <c r="B248" s="52" t="str">
        <f t="shared" si="10"/>
        <v>1441|1440011|0|0|2864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18457242000174</v>
      </c>
      <c r="H248" s="37" t="s">
        <v>384</v>
      </c>
      <c r="I248" s="36">
        <v>0</v>
      </c>
      <c r="J248" s="36" t="s">
        <v>306</v>
      </c>
      <c r="K248" s="38">
        <v>45789</v>
      </c>
      <c r="L248" s="36">
        <v>2864</v>
      </c>
      <c r="M248" s="73">
        <f t="shared" si="11"/>
        <v>306.76</v>
      </c>
      <c r="N248" s="39">
        <v>306.76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1441|1440011|0|0|18457291000107|0|173,56</v>
      </c>
      <c r="B249" s="52" t="str">
        <f t="shared" si="10"/>
        <v>1441|1440011|0|0|2109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18457291000107</v>
      </c>
      <c r="H249" s="37" t="s">
        <v>385</v>
      </c>
      <c r="I249" s="36">
        <v>0</v>
      </c>
      <c r="J249" s="36" t="s">
        <v>306</v>
      </c>
      <c r="K249" s="38">
        <v>45754</v>
      </c>
      <c r="L249" s="36">
        <v>2109</v>
      </c>
      <c r="M249" s="73">
        <f t="shared" si="11"/>
        <v>173.56</v>
      </c>
      <c r="N249" s="39">
        <v>173.56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1441|1440011|0|0|18457291000107|0|174,23</v>
      </c>
      <c r="B250" s="52" t="str">
        <f t="shared" si="10"/>
        <v>1441|1440011|0|0|2830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18457291000107</v>
      </c>
      <c r="H250" s="37" t="s">
        <v>385</v>
      </c>
      <c r="I250" s="36">
        <v>0</v>
      </c>
      <c r="J250" s="36" t="s">
        <v>306</v>
      </c>
      <c r="K250" s="38">
        <v>45789</v>
      </c>
      <c r="L250" s="36">
        <v>2830</v>
      </c>
      <c r="M250" s="73">
        <f t="shared" si="11"/>
        <v>174.23</v>
      </c>
      <c r="N250" s="39">
        <v>174.23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1441|1440011|0|0|18468033000126|0|234,27</v>
      </c>
      <c r="B251" s="52" t="str">
        <f t="shared" si="10"/>
        <v>1441|1440011|0|0|2118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18468033000126</v>
      </c>
      <c r="H251" s="37" t="s">
        <v>386</v>
      </c>
      <c r="I251" s="36">
        <v>0</v>
      </c>
      <c r="J251" s="36" t="s">
        <v>306</v>
      </c>
      <c r="K251" s="38">
        <v>45754</v>
      </c>
      <c r="L251" s="36">
        <v>2118</v>
      </c>
      <c r="M251" s="73">
        <f t="shared" si="11"/>
        <v>234.27</v>
      </c>
      <c r="N251" s="39">
        <v>234.27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1441|1440011|0|0|18468033000126|0|202,22</v>
      </c>
      <c r="B252" s="52" t="str">
        <f t="shared" si="10"/>
        <v>1441|1440011|0|0|2853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18468033000126</v>
      </c>
      <c r="H252" s="37" t="s">
        <v>386</v>
      </c>
      <c r="I252" s="36">
        <v>0</v>
      </c>
      <c r="J252" s="36" t="s">
        <v>306</v>
      </c>
      <c r="K252" s="38">
        <v>45789</v>
      </c>
      <c r="L252" s="36">
        <v>2853</v>
      </c>
      <c r="M252" s="73">
        <f t="shared" si="11"/>
        <v>202.22</v>
      </c>
      <c r="N252" s="39">
        <v>202.22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1441|1440011|0|0|18558072000114|0|131,87</v>
      </c>
      <c r="B253" s="52" t="str">
        <f t="shared" si="10"/>
        <v>1441|1440011|0|0|1999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18558072000114</v>
      </c>
      <c r="H253" s="37" t="s">
        <v>387</v>
      </c>
      <c r="I253" s="36">
        <v>0</v>
      </c>
      <c r="J253" s="36" t="s">
        <v>306</v>
      </c>
      <c r="K253" s="38">
        <v>45751</v>
      </c>
      <c r="L253" s="36">
        <v>1999</v>
      </c>
      <c r="M253" s="73">
        <f t="shared" si="11"/>
        <v>131.87</v>
      </c>
      <c r="N253" s="39">
        <v>131.87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1441|1440011|0|0|18558072000114|0|132,53</v>
      </c>
      <c r="B254" s="52" t="str">
        <f t="shared" si="10"/>
        <v>1441|1440011|0|0|2744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18558072000114</v>
      </c>
      <c r="H254" s="37" t="s">
        <v>387</v>
      </c>
      <c r="I254" s="36">
        <v>0</v>
      </c>
      <c r="J254" s="36" t="s">
        <v>306</v>
      </c>
      <c r="K254" s="38">
        <v>45784</v>
      </c>
      <c r="L254" s="36">
        <v>2744</v>
      </c>
      <c r="M254" s="73">
        <f t="shared" si="11"/>
        <v>132.53</v>
      </c>
      <c r="N254" s="39">
        <v>132.53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1441|1440011|0|0|18591149000158|0|173,56</v>
      </c>
      <c r="B255" s="52" t="str">
        <f t="shared" si="10"/>
        <v>1441|1440011|0|0|2117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18591149000158</v>
      </c>
      <c r="H255" s="37" t="s">
        <v>388</v>
      </c>
      <c r="I255" s="36">
        <v>0</v>
      </c>
      <c r="J255" s="36" t="s">
        <v>306</v>
      </c>
      <c r="K255" s="38">
        <v>45754</v>
      </c>
      <c r="L255" s="36">
        <v>2117</v>
      </c>
      <c r="M255" s="73">
        <f t="shared" si="11"/>
        <v>173.56</v>
      </c>
      <c r="N255" s="39">
        <v>173.56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1441|1440011|0|0|18591149000158|0|161,53</v>
      </c>
      <c r="B256" s="52" t="str">
        <f t="shared" si="10"/>
        <v>1441|1440011|0|0|2867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18591149000158</v>
      </c>
      <c r="H256" s="37" t="s">
        <v>388</v>
      </c>
      <c r="I256" s="36">
        <v>0</v>
      </c>
      <c r="J256" s="36" t="s">
        <v>306</v>
      </c>
      <c r="K256" s="38">
        <v>45789</v>
      </c>
      <c r="L256" s="36">
        <v>2867</v>
      </c>
      <c r="M256" s="73">
        <f t="shared" si="11"/>
        <v>161.53</v>
      </c>
      <c r="N256" s="39">
        <v>161.53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1441|1440011|0|0|18591149000158|0|12,6</v>
      </c>
      <c r="B257" s="52" t="str">
        <f t="shared" si="10"/>
        <v>1441|1440011|0|0|2868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388</v>
      </c>
      <c r="I257" s="36">
        <v>0</v>
      </c>
      <c r="J257" s="36" t="s">
        <v>306</v>
      </c>
      <c r="K257" s="38">
        <v>45789</v>
      </c>
      <c r="L257" s="36">
        <v>2868</v>
      </c>
      <c r="M257" s="73">
        <f t="shared" si="11"/>
        <v>12.6</v>
      </c>
      <c r="N257" s="39">
        <v>12.6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1441|1440011|0|0|18602011000107|0|24,77</v>
      </c>
      <c r="B258" s="52" t="str">
        <f t="shared" si="10"/>
        <v>1441|1440011|0|0|2087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389</v>
      </c>
      <c r="I258" s="36">
        <v>0</v>
      </c>
      <c r="J258" s="36" t="s">
        <v>306</v>
      </c>
      <c r="K258" s="38">
        <v>45754</v>
      </c>
      <c r="L258" s="36">
        <v>2087</v>
      </c>
      <c r="M258" s="73">
        <f t="shared" si="11"/>
        <v>24.77</v>
      </c>
      <c r="N258" s="39">
        <v>24.77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1441|1440011|0|0|18602011000107|0|137,19</v>
      </c>
      <c r="B259" s="52" t="str">
        <f t="shared" si="10"/>
        <v>1441|1440011|0|0|2088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18602011000107</v>
      </c>
      <c r="H259" s="37" t="s">
        <v>389</v>
      </c>
      <c r="I259" s="36">
        <v>0</v>
      </c>
      <c r="J259" s="36" t="s">
        <v>306</v>
      </c>
      <c r="K259" s="38">
        <v>45754</v>
      </c>
      <c r="L259" s="36">
        <v>2088</v>
      </c>
      <c r="M259" s="73">
        <f t="shared" si="11"/>
        <v>137.19</v>
      </c>
      <c r="N259" s="39">
        <v>137.19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1441|1440011|0|0|18602011000107|0|11,87</v>
      </c>
      <c r="B260" s="52" t="str">
        <f t="shared" si="10"/>
        <v>1441|1440011|0|0|2089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389</v>
      </c>
      <c r="I260" s="36">
        <v>0</v>
      </c>
      <c r="J260" s="36" t="s">
        <v>306</v>
      </c>
      <c r="K260" s="38">
        <v>45754</v>
      </c>
      <c r="L260" s="36">
        <v>2089</v>
      </c>
      <c r="M260" s="73">
        <f t="shared" si="11"/>
        <v>11.87</v>
      </c>
      <c r="N260" s="39">
        <v>11.87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1441|1440011|0|0|18602011000107|0|348,51</v>
      </c>
      <c r="B261" s="52" t="str">
        <f t="shared" ref="B261:B324" si="13">C261&amp;"|"&amp;D261&amp;"|"&amp;E261&amp;"|"&amp;F261&amp;"|"&amp;L261</f>
        <v>1441|1440011|0|0|2091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389</v>
      </c>
      <c r="I261" s="36">
        <v>0</v>
      </c>
      <c r="J261" s="36" t="s">
        <v>306</v>
      </c>
      <c r="K261" s="38">
        <v>45754</v>
      </c>
      <c r="L261" s="36">
        <v>2091</v>
      </c>
      <c r="M261" s="73">
        <f t="shared" si="11"/>
        <v>348.51</v>
      </c>
      <c r="N261" s="39">
        <v>348.51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1441|1440011|0|0|18602011000107|0|26,25</v>
      </c>
      <c r="B262" s="52" t="str">
        <f t="shared" si="13"/>
        <v>1441|1440011|0|0|2849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389</v>
      </c>
      <c r="I262" s="36">
        <v>0</v>
      </c>
      <c r="J262" s="36" t="s">
        <v>306</v>
      </c>
      <c r="K262" s="38">
        <v>45789</v>
      </c>
      <c r="L262" s="36">
        <v>2849</v>
      </c>
      <c r="M262" s="73">
        <f t="shared" ref="M262:M325" si="14">N262+O262</f>
        <v>26.25</v>
      </c>
      <c r="N262" s="39">
        <v>26.25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1441|1440011|0|0|18602011000107|0|100,38</v>
      </c>
      <c r="B263" s="52" t="str">
        <f t="shared" si="13"/>
        <v>1441|1440011|0|0|2850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389</v>
      </c>
      <c r="I263" s="36">
        <v>0</v>
      </c>
      <c r="J263" s="36" t="s">
        <v>306</v>
      </c>
      <c r="K263" s="38">
        <v>45789</v>
      </c>
      <c r="L263" s="36">
        <v>2850</v>
      </c>
      <c r="M263" s="73">
        <f t="shared" si="14"/>
        <v>100.38</v>
      </c>
      <c r="N263" s="39">
        <v>100.38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1441|1440011|0|0|18602011000107|0|8,36</v>
      </c>
      <c r="B264" s="52" t="str">
        <f t="shared" si="13"/>
        <v>1441|1440011|0|0|2851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389</v>
      </c>
      <c r="I264" s="36">
        <v>0</v>
      </c>
      <c r="J264" s="36" t="s">
        <v>306</v>
      </c>
      <c r="K264" s="38">
        <v>45789</v>
      </c>
      <c r="L264" s="36">
        <v>2851</v>
      </c>
      <c r="M264" s="73">
        <f t="shared" si="14"/>
        <v>8.36</v>
      </c>
      <c r="N264" s="39">
        <v>8.36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1441|1440011|0|0|18602011000107|0|334,31</v>
      </c>
      <c r="B265" s="52" t="str">
        <f t="shared" si="13"/>
        <v>1441|1440011|0|0|2852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389</v>
      </c>
      <c r="I265" s="36">
        <v>0</v>
      </c>
      <c r="J265" s="36" t="s">
        <v>306</v>
      </c>
      <c r="K265" s="38">
        <v>45789</v>
      </c>
      <c r="L265" s="36">
        <v>2852</v>
      </c>
      <c r="M265" s="73">
        <f t="shared" si="14"/>
        <v>334.31</v>
      </c>
      <c r="N265" s="39">
        <v>334.31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1441|1440011|0|0|18629840000183|0|292,14</v>
      </c>
      <c r="B266" s="52" t="str">
        <f t="shared" si="13"/>
        <v>1441|1440011|0|0|1992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18629840000183</v>
      </c>
      <c r="H266" s="37" t="s">
        <v>390</v>
      </c>
      <c r="I266" s="36">
        <v>0</v>
      </c>
      <c r="J266" s="36" t="s">
        <v>306</v>
      </c>
      <c r="K266" s="38">
        <v>45751</v>
      </c>
      <c r="L266" s="36">
        <v>1992</v>
      </c>
      <c r="M266" s="73">
        <f t="shared" si="14"/>
        <v>292.14</v>
      </c>
      <c r="N266" s="39">
        <v>292.14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1441|1440011|0|0|18629840000183|0|827,97</v>
      </c>
      <c r="B267" s="52" t="str">
        <f t="shared" si="13"/>
        <v>1441|1440011|0|0|2114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18629840000183</v>
      </c>
      <c r="H267" s="37" t="s">
        <v>390</v>
      </c>
      <c r="I267" s="36">
        <v>0</v>
      </c>
      <c r="J267" s="36" t="s">
        <v>306</v>
      </c>
      <c r="K267" s="38">
        <v>45754</v>
      </c>
      <c r="L267" s="36">
        <v>2114</v>
      </c>
      <c r="M267" s="73">
        <f t="shared" si="14"/>
        <v>827.97</v>
      </c>
      <c r="N267" s="39">
        <v>827.97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390</v>
      </c>
      <c r="I268" s="36">
        <v>0</v>
      </c>
      <c r="J268" s="36" t="s">
        <v>306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390</v>
      </c>
      <c r="I269" s="36">
        <v>0</v>
      </c>
      <c r="J269" s="36" t="s">
        <v>306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1441|1440011|0|0|18659334000137|0|131,87</v>
      </c>
      <c r="B270" s="52" t="str">
        <f t="shared" si="13"/>
        <v>1441|1440011|0|0|1946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18659334000137</v>
      </c>
      <c r="H270" s="37" t="s">
        <v>391</v>
      </c>
      <c r="I270" s="36">
        <v>0</v>
      </c>
      <c r="J270" s="36" t="s">
        <v>306</v>
      </c>
      <c r="K270" s="38">
        <v>45751</v>
      </c>
      <c r="L270" s="36">
        <v>1946</v>
      </c>
      <c r="M270" s="73">
        <f t="shared" si="14"/>
        <v>131.87</v>
      </c>
      <c r="N270" s="39">
        <v>131.87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1441|1440011|0|0|18659334000137|0|253,62</v>
      </c>
      <c r="B271" s="52" t="str">
        <f t="shared" si="13"/>
        <v>1441|1440011|0|0|2718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18659334000137</v>
      </c>
      <c r="H271" s="37" t="s">
        <v>391</v>
      </c>
      <c r="I271" s="36">
        <v>0</v>
      </c>
      <c r="J271" s="36" t="s">
        <v>306</v>
      </c>
      <c r="K271" s="38">
        <v>45784</v>
      </c>
      <c r="L271" s="36">
        <v>2718</v>
      </c>
      <c r="M271" s="73">
        <f t="shared" si="14"/>
        <v>253.62</v>
      </c>
      <c r="N271" s="39">
        <v>253.62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1441|1440011|0|0|18663401000197|0|253,08</v>
      </c>
      <c r="B272" s="52" t="str">
        <f t="shared" si="13"/>
        <v>1441|1440011|0|0|2049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18663401000197</v>
      </c>
      <c r="H272" s="37" t="s">
        <v>392</v>
      </c>
      <c r="I272" s="36">
        <v>0</v>
      </c>
      <c r="J272" s="36" t="s">
        <v>306</v>
      </c>
      <c r="K272" s="38">
        <v>45754</v>
      </c>
      <c r="L272" s="36">
        <v>2049</v>
      </c>
      <c r="M272" s="73">
        <f t="shared" si="14"/>
        <v>253.08</v>
      </c>
      <c r="N272" s="39">
        <v>253.08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1441|1440011|0|0|18663401000197|0|254,2</v>
      </c>
      <c r="B273" s="52" t="str">
        <f t="shared" si="13"/>
        <v>1441|1440011|0|0|2839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18663401000197</v>
      </c>
      <c r="H273" s="37" t="s">
        <v>392</v>
      </c>
      <c r="I273" s="36">
        <v>0</v>
      </c>
      <c r="J273" s="36" t="s">
        <v>306</v>
      </c>
      <c r="K273" s="38">
        <v>45789</v>
      </c>
      <c r="L273" s="36">
        <v>2839</v>
      </c>
      <c r="M273" s="73">
        <f t="shared" si="14"/>
        <v>254.2</v>
      </c>
      <c r="N273" s="39">
        <v>254.2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1441|1440011|0|0|18666750000162|0|172,89</v>
      </c>
      <c r="B274" s="52" t="str">
        <f t="shared" si="13"/>
        <v>1441|1440011|0|0|1967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18666750000162</v>
      </c>
      <c r="H274" s="37" t="s">
        <v>393</v>
      </c>
      <c r="I274" s="36">
        <v>0</v>
      </c>
      <c r="J274" s="36" t="s">
        <v>306</v>
      </c>
      <c r="K274" s="38">
        <v>45751</v>
      </c>
      <c r="L274" s="36">
        <v>1967</v>
      </c>
      <c r="M274" s="73">
        <f t="shared" si="14"/>
        <v>172.89</v>
      </c>
      <c r="N274" s="39">
        <v>172.89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1441|1440011|0|0|18666750000162|0|174,23</v>
      </c>
      <c r="B275" s="52" t="str">
        <f t="shared" si="13"/>
        <v>1441|1440011|0|0|2733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18666750000162</v>
      </c>
      <c r="H275" s="37" t="s">
        <v>393</v>
      </c>
      <c r="I275" s="36">
        <v>0</v>
      </c>
      <c r="J275" s="36" t="s">
        <v>306</v>
      </c>
      <c r="K275" s="38">
        <v>45784</v>
      </c>
      <c r="L275" s="36">
        <v>2733</v>
      </c>
      <c r="M275" s="73">
        <f t="shared" si="14"/>
        <v>174.23</v>
      </c>
      <c r="N275" s="39">
        <v>174.23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1441|1440011|0|0|18671271000134|0|106,47</v>
      </c>
      <c r="B276" s="52" t="str">
        <f t="shared" si="13"/>
        <v>1441|1440011|0|0|1981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18671271000134</v>
      </c>
      <c r="H276" s="37" t="s">
        <v>394</v>
      </c>
      <c r="I276" s="36">
        <v>0</v>
      </c>
      <c r="J276" s="36" t="s">
        <v>306</v>
      </c>
      <c r="K276" s="38">
        <v>45751</v>
      </c>
      <c r="L276" s="36">
        <v>1981</v>
      </c>
      <c r="M276" s="73">
        <f t="shared" si="14"/>
        <v>106.47</v>
      </c>
      <c r="N276" s="39">
        <v>106.47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1441|1440011|0|0|18671271000134|0|7,94</v>
      </c>
      <c r="B277" s="52" t="str">
        <f t="shared" si="13"/>
        <v>1441|1440011|0|0|1983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18671271000134</v>
      </c>
      <c r="H277" s="37" t="s">
        <v>394</v>
      </c>
      <c r="I277" s="36">
        <v>0</v>
      </c>
      <c r="J277" s="36" t="s">
        <v>306</v>
      </c>
      <c r="K277" s="38">
        <v>45751</v>
      </c>
      <c r="L277" s="36">
        <v>1983</v>
      </c>
      <c r="M277" s="73">
        <f t="shared" si="14"/>
        <v>7.94</v>
      </c>
      <c r="N277" s="39">
        <v>7.94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394</v>
      </c>
      <c r="I278" s="36">
        <v>0</v>
      </c>
      <c r="J278" s="36" t="s">
        <v>306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1441|1440011|0|0|18675975000185|0|98,9</v>
      </c>
      <c r="B279" s="52" t="str">
        <f t="shared" si="13"/>
        <v>1441|1440011|0|0|2015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18675975000185</v>
      </c>
      <c r="H279" s="37" t="s">
        <v>395</v>
      </c>
      <c r="I279" s="36">
        <v>0</v>
      </c>
      <c r="J279" s="36" t="s">
        <v>306</v>
      </c>
      <c r="K279" s="38">
        <v>45754</v>
      </c>
      <c r="L279" s="36">
        <v>2015</v>
      </c>
      <c r="M279" s="73">
        <f t="shared" si="14"/>
        <v>98.9</v>
      </c>
      <c r="N279" s="39">
        <v>98.9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395</v>
      </c>
      <c r="I280" s="36">
        <v>0</v>
      </c>
      <c r="J280" s="36" t="s">
        <v>306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1441|1440011|0|0|18675983000121|0|111,09</v>
      </c>
      <c r="B281" s="52" t="str">
        <f t="shared" si="13"/>
        <v>1441|1440011|0|0|1982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18675983000121</v>
      </c>
      <c r="H281" s="37" t="s">
        <v>396</v>
      </c>
      <c r="I281" s="36">
        <v>0</v>
      </c>
      <c r="J281" s="36" t="s">
        <v>306</v>
      </c>
      <c r="K281" s="38">
        <v>45751</v>
      </c>
      <c r="L281" s="36">
        <v>1982</v>
      </c>
      <c r="M281" s="73">
        <f t="shared" si="14"/>
        <v>111.09</v>
      </c>
      <c r="N281" s="39">
        <v>111.09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1441|1440011|0|0|18675983000121|0|750,19</v>
      </c>
      <c r="B282" s="52" t="str">
        <f t="shared" si="13"/>
        <v>1441|1440011|0|0|2027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396</v>
      </c>
      <c r="I282" s="36">
        <v>0</v>
      </c>
      <c r="J282" s="36" t="s">
        <v>306</v>
      </c>
      <c r="K282" s="38">
        <v>45754</v>
      </c>
      <c r="L282" s="36">
        <v>2027</v>
      </c>
      <c r="M282" s="73">
        <f t="shared" si="14"/>
        <v>750.19</v>
      </c>
      <c r="N282" s="39">
        <v>750.19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1441|1440011|0|0|18675983000121|0|111,09</v>
      </c>
      <c r="B283" s="52" t="str">
        <f t="shared" si="13"/>
        <v>1441|1440011|0|0|2695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396</v>
      </c>
      <c r="I283" s="36">
        <v>0</v>
      </c>
      <c r="J283" s="36" t="s">
        <v>306</v>
      </c>
      <c r="K283" s="38">
        <v>45784</v>
      </c>
      <c r="L283" s="36">
        <v>2695</v>
      </c>
      <c r="M283" s="73">
        <f t="shared" si="14"/>
        <v>111.09</v>
      </c>
      <c r="N283" s="39">
        <v>111.09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1441|1440011|0|0|18675983000121|0|620,99</v>
      </c>
      <c r="B284" s="52" t="str">
        <f t="shared" si="13"/>
        <v>1441|1440011|0|0|2798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396</v>
      </c>
      <c r="I284" s="36">
        <v>0</v>
      </c>
      <c r="J284" s="36" t="s">
        <v>306</v>
      </c>
      <c r="K284" s="38">
        <v>45785</v>
      </c>
      <c r="L284" s="36">
        <v>2798</v>
      </c>
      <c r="M284" s="73">
        <f t="shared" si="14"/>
        <v>620.99</v>
      </c>
      <c r="N284" s="39">
        <v>620.99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1441|1440011|0|0|18677591000100|0|201,34</v>
      </c>
      <c r="B285" s="52" t="str">
        <f t="shared" si="13"/>
        <v>1441|1440011|0|0|1956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18677591000100</v>
      </c>
      <c r="H285" s="37" t="s">
        <v>397</v>
      </c>
      <c r="I285" s="36">
        <v>0</v>
      </c>
      <c r="J285" s="36" t="s">
        <v>306</v>
      </c>
      <c r="K285" s="38">
        <v>45751</v>
      </c>
      <c r="L285" s="36">
        <v>1956</v>
      </c>
      <c r="M285" s="73">
        <f t="shared" si="14"/>
        <v>201.34</v>
      </c>
      <c r="N285" s="39">
        <v>201.34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397</v>
      </c>
      <c r="I286" s="36">
        <v>0</v>
      </c>
      <c r="J286" s="36" t="s">
        <v>306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1441|1440011|0|0|18712174000142|0|305,43</v>
      </c>
      <c r="B287" s="52" t="str">
        <f t="shared" si="13"/>
        <v>1441|1440011|0|0|2132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18712174000142</v>
      </c>
      <c r="H287" s="37" t="s">
        <v>398</v>
      </c>
      <c r="I287" s="36">
        <v>0</v>
      </c>
      <c r="J287" s="36" t="s">
        <v>306</v>
      </c>
      <c r="K287" s="38">
        <v>45754</v>
      </c>
      <c r="L287" s="36">
        <v>2132</v>
      </c>
      <c r="M287" s="73">
        <f t="shared" si="14"/>
        <v>305.43</v>
      </c>
      <c r="N287" s="39">
        <v>305.43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398</v>
      </c>
      <c r="I288" s="36">
        <v>0</v>
      </c>
      <c r="J288" s="36" t="s">
        <v>306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1441|1440011|0|0|18715383000140|0|602,49</v>
      </c>
      <c r="B289" s="52" t="str">
        <f t="shared" si="13"/>
        <v>1441|1440011|0|0|2240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125</v>
      </c>
      <c r="I289" s="36">
        <v>0</v>
      </c>
      <c r="J289" s="36" t="s">
        <v>306</v>
      </c>
      <c r="K289" s="38">
        <v>45756</v>
      </c>
      <c r="L289" s="36">
        <v>2240</v>
      </c>
      <c r="M289" s="73">
        <f t="shared" si="14"/>
        <v>602.49</v>
      </c>
      <c r="N289" s="39">
        <v>602.49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1441|1440011|0|0|18715383000140|0|4086</v>
      </c>
      <c r="B290" s="52" t="str">
        <f t="shared" si="13"/>
        <v>1441|1440011|0|0|2244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125</v>
      </c>
      <c r="I290" s="36">
        <v>0</v>
      </c>
      <c r="J290" s="36" t="s">
        <v>306</v>
      </c>
      <c r="K290" s="38">
        <v>45756</v>
      </c>
      <c r="L290" s="36">
        <v>2244</v>
      </c>
      <c r="M290" s="73">
        <f t="shared" si="14"/>
        <v>4086</v>
      </c>
      <c r="N290" s="39">
        <v>4086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1441|1440011|0|0|18715383000140|0|550,28</v>
      </c>
      <c r="B291" s="52" t="str">
        <f t="shared" si="13"/>
        <v>1441|1440011|0|0|2246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125</v>
      </c>
      <c r="I291" s="36">
        <v>0</v>
      </c>
      <c r="J291" s="36" t="s">
        <v>306</v>
      </c>
      <c r="K291" s="38">
        <v>45756</v>
      </c>
      <c r="L291" s="36">
        <v>2246</v>
      </c>
      <c r="M291" s="73">
        <f t="shared" si="14"/>
        <v>550.28</v>
      </c>
      <c r="N291" s="39">
        <v>550.28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1441|1440011|0|0|18715383000140|0|1293,72</v>
      </c>
      <c r="B292" s="52" t="str">
        <f t="shared" si="13"/>
        <v>1441|1440011|0|0|2248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125</v>
      </c>
      <c r="I292" s="36">
        <v>0</v>
      </c>
      <c r="J292" s="36" t="s">
        <v>306</v>
      </c>
      <c r="K292" s="38">
        <v>45756</v>
      </c>
      <c r="L292" s="36">
        <v>2248</v>
      </c>
      <c r="M292" s="73">
        <f t="shared" si="14"/>
        <v>1293.72</v>
      </c>
      <c r="N292" s="39">
        <v>1293.72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1441|1440011|0|0|18715383000140|0|16,93</v>
      </c>
      <c r="B293" s="52" t="str">
        <f t="shared" si="13"/>
        <v>1441|1440011|0|0|2250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125</v>
      </c>
      <c r="I293" s="36">
        <v>0</v>
      </c>
      <c r="J293" s="36" t="s">
        <v>306</v>
      </c>
      <c r="K293" s="38">
        <v>45756</v>
      </c>
      <c r="L293" s="36">
        <v>2250</v>
      </c>
      <c r="M293" s="73">
        <f t="shared" si="14"/>
        <v>16.93</v>
      </c>
      <c r="N293" s="39">
        <v>16.93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1441|1440011|0|0|18715383000140|0|1117,47</v>
      </c>
      <c r="B294" s="52" t="str">
        <f t="shared" si="13"/>
        <v>1441|1440011|0|0|2252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125</v>
      </c>
      <c r="I294" s="36">
        <v>0</v>
      </c>
      <c r="J294" s="36" t="s">
        <v>306</v>
      </c>
      <c r="K294" s="38">
        <v>45756</v>
      </c>
      <c r="L294" s="36">
        <v>2252</v>
      </c>
      <c r="M294" s="73">
        <f t="shared" si="14"/>
        <v>1117.47</v>
      </c>
      <c r="N294" s="39">
        <v>1117.47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1441|1440011|0|0|18715383000140|0|65,05</v>
      </c>
      <c r="B295" s="52" t="str">
        <f t="shared" si="13"/>
        <v>1441|1440011|0|0|2254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125</v>
      </c>
      <c r="I295" s="36">
        <v>0</v>
      </c>
      <c r="J295" s="36" t="s">
        <v>306</v>
      </c>
      <c r="K295" s="38">
        <v>45756</v>
      </c>
      <c r="L295" s="36">
        <v>2254</v>
      </c>
      <c r="M295" s="73">
        <f t="shared" si="14"/>
        <v>65.05</v>
      </c>
      <c r="N295" s="39">
        <v>65.05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1441|1440011|0|0|18715383000140|0|636,69</v>
      </c>
      <c r="B296" s="52" t="str">
        <f t="shared" si="13"/>
        <v>1441|1440011|0|0|2256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125</v>
      </c>
      <c r="I296" s="36">
        <v>0</v>
      </c>
      <c r="J296" s="36" t="s">
        <v>306</v>
      </c>
      <c r="K296" s="38">
        <v>45756</v>
      </c>
      <c r="L296" s="36">
        <v>2256</v>
      </c>
      <c r="M296" s="73">
        <f t="shared" si="14"/>
        <v>636.69000000000005</v>
      </c>
      <c r="N296" s="39">
        <v>636.69000000000005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1441|1440011|0|0|18715383000140|0|467,77</v>
      </c>
      <c r="B297" s="52" t="str">
        <f t="shared" si="13"/>
        <v>1441|1440011|0|0|2258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125</v>
      </c>
      <c r="I297" s="36">
        <v>0</v>
      </c>
      <c r="J297" s="36" t="s">
        <v>306</v>
      </c>
      <c r="K297" s="38">
        <v>45757</v>
      </c>
      <c r="L297" s="36">
        <v>2258</v>
      </c>
      <c r="M297" s="73">
        <f t="shared" si="14"/>
        <v>467.77</v>
      </c>
      <c r="N297" s="39">
        <v>467.77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1441|1440011|0|0|18715383000140|0|4223,39</v>
      </c>
      <c r="B298" s="52" t="str">
        <f t="shared" si="13"/>
        <v>1441|1440011|0|0|2266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125</v>
      </c>
      <c r="I298" s="36">
        <v>0</v>
      </c>
      <c r="J298" s="36" t="s">
        <v>306</v>
      </c>
      <c r="K298" s="38">
        <v>45757</v>
      </c>
      <c r="L298" s="36">
        <v>2266</v>
      </c>
      <c r="M298" s="73">
        <f t="shared" si="14"/>
        <v>4223.3900000000003</v>
      </c>
      <c r="N298" s="39">
        <v>4223.3900000000003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1441|1440011|0|0|18715383000140|0|46,13</v>
      </c>
      <c r="B299" s="52" t="str">
        <f t="shared" si="13"/>
        <v>1441|1440011|0|0|2298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125</v>
      </c>
      <c r="I299" s="36">
        <v>0</v>
      </c>
      <c r="J299" s="36" t="s">
        <v>306</v>
      </c>
      <c r="K299" s="38">
        <v>45757</v>
      </c>
      <c r="L299" s="36">
        <v>2298</v>
      </c>
      <c r="M299" s="73">
        <f t="shared" si="14"/>
        <v>46.13</v>
      </c>
      <c r="N299" s="39">
        <v>46.13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1441|1440011|0|0|2303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125</v>
      </c>
      <c r="I300" s="36">
        <v>0</v>
      </c>
      <c r="J300" s="36" t="s">
        <v>306</v>
      </c>
      <c r="K300" s="38">
        <v>45757</v>
      </c>
      <c r="L300" s="36">
        <v>2303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1441|1440011|0|0|18715383000140|0|691,14</v>
      </c>
      <c r="B301" s="52" t="str">
        <f t="shared" si="13"/>
        <v>1441|1440011|0|0|2306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125</v>
      </c>
      <c r="I301" s="36">
        <v>0</v>
      </c>
      <c r="J301" s="36" t="s">
        <v>306</v>
      </c>
      <c r="K301" s="38">
        <v>45757</v>
      </c>
      <c r="L301" s="36">
        <v>2306</v>
      </c>
      <c r="M301" s="73">
        <f t="shared" si="14"/>
        <v>691.14</v>
      </c>
      <c r="N301" s="39">
        <v>691.14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1441|1440011|0|0|18715383000140|0|31,13</v>
      </c>
      <c r="B302" s="52" t="str">
        <f t="shared" si="13"/>
        <v>1441|1440011|0|0|2310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125</v>
      </c>
      <c r="I302" s="36">
        <v>0</v>
      </c>
      <c r="J302" s="36" t="s">
        <v>306</v>
      </c>
      <c r="K302" s="38">
        <v>45757</v>
      </c>
      <c r="L302" s="36">
        <v>2310</v>
      </c>
      <c r="M302" s="73">
        <f t="shared" si="14"/>
        <v>31.13</v>
      </c>
      <c r="N302" s="39">
        <v>31.13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1441|1440011|0|0|18715383000140|0|33,92</v>
      </c>
      <c r="B303" s="52" t="str">
        <f t="shared" si="13"/>
        <v>1441|1440011|0|0|2317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125</v>
      </c>
      <c r="I303" s="36">
        <v>0</v>
      </c>
      <c r="J303" s="36" t="s">
        <v>306</v>
      </c>
      <c r="K303" s="38">
        <v>45758</v>
      </c>
      <c r="L303" s="36">
        <v>2317</v>
      </c>
      <c r="M303" s="73">
        <f t="shared" si="14"/>
        <v>33.92</v>
      </c>
      <c r="N303" s="39">
        <v>33.92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1441|1440011|0|0|18715383000140|0|34,52</v>
      </c>
      <c r="B304" s="52" t="str">
        <f t="shared" si="13"/>
        <v>1441|1440011|0|0|2319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125</v>
      </c>
      <c r="I304" s="36">
        <v>0</v>
      </c>
      <c r="J304" s="36" t="s">
        <v>306</v>
      </c>
      <c r="K304" s="38">
        <v>45758</v>
      </c>
      <c r="L304" s="36">
        <v>2319</v>
      </c>
      <c r="M304" s="73">
        <f t="shared" si="14"/>
        <v>34.520000000000003</v>
      </c>
      <c r="N304" s="39">
        <v>34.520000000000003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1441|1440011|0|0|18715383000140|0|63,91</v>
      </c>
      <c r="B305" s="52" t="str">
        <f t="shared" si="13"/>
        <v>1441|1440011|0|0|2321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125</v>
      </c>
      <c r="I305" s="36">
        <v>0</v>
      </c>
      <c r="J305" s="36" t="s">
        <v>306</v>
      </c>
      <c r="K305" s="38">
        <v>45758</v>
      </c>
      <c r="L305" s="36">
        <v>2321</v>
      </c>
      <c r="M305" s="73">
        <f t="shared" si="14"/>
        <v>63.91</v>
      </c>
      <c r="N305" s="39">
        <v>63.91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1441|1440011|0|0|18715383000140|0|72,85</v>
      </c>
      <c r="B306" s="52" t="str">
        <f t="shared" si="13"/>
        <v>1441|1440011|0|0|2323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125</v>
      </c>
      <c r="I306" s="36">
        <v>0</v>
      </c>
      <c r="J306" s="36" t="s">
        <v>306</v>
      </c>
      <c r="K306" s="38">
        <v>45758</v>
      </c>
      <c r="L306" s="36">
        <v>2323</v>
      </c>
      <c r="M306" s="73">
        <f t="shared" si="14"/>
        <v>72.849999999999994</v>
      </c>
      <c r="N306" s="39">
        <v>72.849999999999994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1441|1440011|0|0|18715383000140|0|37,83</v>
      </c>
      <c r="B307" s="52" t="str">
        <f t="shared" si="13"/>
        <v>1441|1440011|0|0|2325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125</v>
      </c>
      <c r="I307" s="36">
        <v>0</v>
      </c>
      <c r="J307" s="36" t="s">
        <v>306</v>
      </c>
      <c r="K307" s="38">
        <v>45758</v>
      </c>
      <c r="L307" s="36">
        <v>2325</v>
      </c>
      <c r="M307" s="73">
        <f t="shared" si="14"/>
        <v>37.83</v>
      </c>
      <c r="N307" s="39">
        <v>37.83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1441|1440011|0|0|18715383000140|0|86,49</v>
      </c>
      <c r="B308" s="52" t="str">
        <f t="shared" si="13"/>
        <v>1441|1440011|0|0|2333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125</v>
      </c>
      <c r="I308" s="36">
        <v>0</v>
      </c>
      <c r="J308" s="36" t="s">
        <v>306</v>
      </c>
      <c r="K308" s="38">
        <v>45758</v>
      </c>
      <c r="L308" s="36">
        <v>2333</v>
      </c>
      <c r="M308" s="73">
        <f t="shared" si="14"/>
        <v>86.49</v>
      </c>
      <c r="N308" s="39">
        <v>86.49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1441|1440011|0|0|18715383000140|0|226,15</v>
      </c>
      <c r="B309" s="52" t="str">
        <f t="shared" si="13"/>
        <v>1441|1440011|0|0|2335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125</v>
      </c>
      <c r="I309" s="36">
        <v>0</v>
      </c>
      <c r="J309" s="36" t="s">
        <v>306</v>
      </c>
      <c r="K309" s="38">
        <v>45758</v>
      </c>
      <c r="L309" s="36">
        <v>2335</v>
      </c>
      <c r="M309" s="73">
        <f t="shared" si="14"/>
        <v>226.15</v>
      </c>
      <c r="N309" s="39">
        <v>226.15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1441|1440011|0|0|18715383000140|0|58,97</v>
      </c>
      <c r="B310" s="52" t="str">
        <f t="shared" si="13"/>
        <v>1441|1440011|0|0|2342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125</v>
      </c>
      <c r="I310" s="36">
        <v>0</v>
      </c>
      <c r="J310" s="36" t="s">
        <v>306</v>
      </c>
      <c r="K310" s="38">
        <v>45758</v>
      </c>
      <c r="L310" s="36">
        <v>2342</v>
      </c>
      <c r="M310" s="73">
        <f t="shared" si="14"/>
        <v>58.97</v>
      </c>
      <c r="N310" s="39">
        <v>58.97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1441|1440011|0|0|18715383000140|0|5502,23</v>
      </c>
      <c r="B311" s="52" t="str">
        <f t="shared" si="13"/>
        <v>1441|1440011|0|0|2376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125</v>
      </c>
      <c r="I311" s="36">
        <v>0</v>
      </c>
      <c r="J311" s="36" t="s">
        <v>306</v>
      </c>
      <c r="K311" s="38">
        <v>45761</v>
      </c>
      <c r="L311" s="36">
        <v>2376</v>
      </c>
      <c r="M311" s="73">
        <f t="shared" si="14"/>
        <v>5502.23</v>
      </c>
      <c r="N311" s="39">
        <v>5502.23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1441|1440011|0|0|18715383000140|0|7,17</v>
      </c>
      <c r="B312" s="52" t="str">
        <f t="shared" si="13"/>
        <v>1441|1440011|0|0|2385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125</v>
      </c>
      <c r="I312" s="36">
        <v>0</v>
      </c>
      <c r="J312" s="36" t="s">
        <v>306</v>
      </c>
      <c r="K312" s="38">
        <v>45761</v>
      </c>
      <c r="L312" s="36">
        <v>2385</v>
      </c>
      <c r="M312" s="73">
        <f t="shared" si="14"/>
        <v>7.17</v>
      </c>
      <c r="N312" s="39">
        <v>7.17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1441|1440011|0|0|18715383000140|0|4114,18</v>
      </c>
      <c r="B313" s="52" t="str">
        <f t="shared" si="13"/>
        <v>1441|1440011|0|0|2402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125</v>
      </c>
      <c r="I313" s="36">
        <v>0</v>
      </c>
      <c r="J313" s="36" t="s">
        <v>306</v>
      </c>
      <c r="K313" s="38">
        <v>45761</v>
      </c>
      <c r="L313" s="36">
        <v>2402</v>
      </c>
      <c r="M313" s="73">
        <f t="shared" si="14"/>
        <v>4114.18</v>
      </c>
      <c r="N313" s="39">
        <v>4114.18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1441|1440011|0|0|18715383000140|0|26,14</v>
      </c>
      <c r="B314" s="52" t="str">
        <f t="shared" si="13"/>
        <v>1441|1440011|0|0|2435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125</v>
      </c>
      <c r="I314" s="36">
        <v>0</v>
      </c>
      <c r="J314" s="36" t="s">
        <v>306</v>
      </c>
      <c r="K314" s="38">
        <v>45762</v>
      </c>
      <c r="L314" s="36">
        <v>2435</v>
      </c>
      <c r="M314" s="73">
        <f t="shared" si="14"/>
        <v>26.14</v>
      </c>
      <c r="N314" s="39">
        <v>26.14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1441|1440011|0|0|18715383000140|0|4116</v>
      </c>
      <c r="B315" s="52" t="str">
        <f t="shared" si="13"/>
        <v>1441|1440011|0|0|2475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125</v>
      </c>
      <c r="I315" s="36">
        <v>0</v>
      </c>
      <c r="J315" s="36" t="s">
        <v>306</v>
      </c>
      <c r="K315" s="38">
        <v>45770</v>
      </c>
      <c r="L315" s="36">
        <v>2475</v>
      </c>
      <c r="M315" s="73">
        <f t="shared" si="14"/>
        <v>4116</v>
      </c>
      <c r="N315" s="39">
        <v>4116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1441|1440011|0|0|18715383000140|0|3,24</v>
      </c>
      <c r="B316" s="52" t="str">
        <f t="shared" si="13"/>
        <v>1441|1440011|0|0|2505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125</v>
      </c>
      <c r="I316" s="36">
        <v>0</v>
      </c>
      <c r="J316" s="36" t="s">
        <v>306</v>
      </c>
      <c r="K316" s="38">
        <v>45771</v>
      </c>
      <c r="L316" s="36">
        <v>2505</v>
      </c>
      <c r="M316" s="73">
        <f t="shared" si="14"/>
        <v>3.24</v>
      </c>
      <c r="N316" s="39">
        <v>3.24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1441|1440011|0|0|18715383000140|0|85,49</v>
      </c>
      <c r="B317" s="52" t="str">
        <f t="shared" si="13"/>
        <v>1441|1440011|0|0|2549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125</v>
      </c>
      <c r="I317" s="36">
        <v>0</v>
      </c>
      <c r="J317" s="36" t="s">
        <v>306</v>
      </c>
      <c r="K317" s="38">
        <v>45776</v>
      </c>
      <c r="L317" s="36">
        <v>2549</v>
      </c>
      <c r="M317" s="73">
        <f t="shared" si="14"/>
        <v>85.49</v>
      </c>
      <c r="N317" s="39">
        <v>85.49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1441|1440011|0|0|18715383000140|0|389,31</v>
      </c>
      <c r="B318" s="52" t="str">
        <f t="shared" si="13"/>
        <v>1441|1440011|0|0|2551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125</v>
      </c>
      <c r="I318" s="36">
        <v>0</v>
      </c>
      <c r="J318" s="36" t="s">
        <v>306</v>
      </c>
      <c r="K318" s="38">
        <v>45776</v>
      </c>
      <c r="L318" s="36">
        <v>2551</v>
      </c>
      <c r="M318" s="73">
        <f t="shared" si="14"/>
        <v>389.31</v>
      </c>
      <c r="N318" s="39">
        <v>389.31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1441|1440011|0|0|18715383000140|0|8,04</v>
      </c>
      <c r="B319" s="52" t="str">
        <f t="shared" si="13"/>
        <v>1441|1440011|0|0|2564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125</v>
      </c>
      <c r="I319" s="36">
        <v>0</v>
      </c>
      <c r="J319" s="36" t="s">
        <v>306</v>
      </c>
      <c r="K319" s="38">
        <v>45777</v>
      </c>
      <c r="L319" s="36">
        <v>2564</v>
      </c>
      <c r="M319" s="73">
        <f t="shared" si="14"/>
        <v>8.0399999999999991</v>
      </c>
      <c r="N319" s="39">
        <v>8.0399999999999991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1441|1440011|0|0|18715383000140|0|58,97</v>
      </c>
      <c r="B320" s="52" t="str">
        <f t="shared" si="13"/>
        <v>1441|1440011|0|0|2669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125</v>
      </c>
      <c r="I320" s="36">
        <v>0</v>
      </c>
      <c r="J320" s="36" t="s">
        <v>306</v>
      </c>
      <c r="K320" s="38">
        <v>45783</v>
      </c>
      <c r="L320" s="36">
        <v>2669</v>
      </c>
      <c r="M320" s="73">
        <f t="shared" si="14"/>
        <v>58.97</v>
      </c>
      <c r="N320" s="39">
        <v>58.97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1441|1440011|0|0|18715383000140|0|7,88</v>
      </c>
      <c r="B321" s="52" t="str">
        <f t="shared" si="13"/>
        <v>1441|1440011|0|0|2769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125</v>
      </c>
      <c r="I321" s="36">
        <v>0</v>
      </c>
      <c r="J321" s="36" t="s">
        <v>306</v>
      </c>
      <c r="K321" s="38">
        <v>45785</v>
      </c>
      <c r="L321" s="36">
        <v>2769</v>
      </c>
      <c r="M321" s="73">
        <f t="shared" si="14"/>
        <v>7.88</v>
      </c>
      <c r="N321" s="39">
        <v>7.88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1441|1440011|0|0|18715383000140|0|914,45</v>
      </c>
      <c r="B322" s="52" t="str">
        <f t="shared" si="13"/>
        <v>1441|1440011|0|0|2771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125</v>
      </c>
      <c r="I322" s="36">
        <v>0</v>
      </c>
      <c r="J322" s="36" t="s">
        <v>306</v>
      </c>
      <c r="K322" s="38">
        <v>45785</v>
      </c>
      <c r="L322" s="36">
        <v>2771</v>
      </c>
      <c r="M322" s="73">
        <f t="shared" si="14"/>
        <v>914.45</v>
      </c>
      <c r="N322" s="39">
        <v>914.45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1441|1440011|0|0|18715383000140|0|523,4</v>
      </c>
      <c r="B323" s="52" t="str">
        <f t="shared" si="13"/>
        <v>1441|1440011|0|0|2773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125</v>
      </c>
      <c r="I323" s="36">
        <v>0</v>
      </c>
      <c r="J323" s="36" t="s">
        <v>306</v>
      </c>
      <c r="K323" s="38">
        <v>45785</v>
      </c>
      <c r="L323" s="36">
        <v>2773</v>
      </c>
      <c r="M323" s="73">
        <f t="shared" si="14"/>
        <v>523.4</v>
      </c>
      <c r="N323" s="39">
        <v>523.4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1441|1440011|0|0|18715383000140|0|1293,72</v>
      </c>
      <c r="B324" s="52" t="str">
        <f t="shared" si="13"/>
        <v>1441|1440011|0|0|2802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125</v>
      </c>
      <c r="I324" s="36">
        <v>0</v>
      </c>
      <c r="J324" s="36" t="s">
        <v>306</v>
      </c>
      <c r="K324" s="38">
        <v>45785</v>
      </c>
      <c r="L324" s="36">
        <v>2802</v>
      </c>
      <c r="M324" s="73">
        <f t="shared" si="14"/>
        <v>1293.72</v>
      </c>
      <c r="N324" s="39">
        <v>1293.72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1441|1440011|0|0|18715383000140|0|61,85</v>
      </c>
      <c r="B325" s="52" t="str">
        <f t="shared" ref="B325:B388" si="16">C325&amp;"|"&amp;D325&amp;"|"&amp;E325&amp;"|"&amp;F325&amp;"|"&amp;L325</f>
        <v>1441|1440011|0|0|2812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125</v>
      </c>
      <c r="I325" s="36">
        <v>0</v>
      </c>
      <c r="J325" s="36" t="s">
        <v>306</v>
      </c>
      <c r="K325" s="38">
        <v>45785</v>
      </c>
      <c r="L325" s="36">
        <v>2812</v>
      </c>
      <c r="M325" s="73">
        <f t="shared" si="14"/>
        <v>61.85</v>
      </c>
      <c r="N325" s="39">
        <v>61.85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1441|1440011|0|0|18715383000140|0|948,05</v>
      </c>
      <c r="B326" s="52" t="str">
        <f t="shared" si="16"/>
        <v>1441|1440011|0|0|2814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125</v>
      </c>
      <c r="I326" s="36">
        <v>0</v>
      </c>
      <c r="J326" s="36" t="s">
        <v>306</v>
      </c>
      <c r="K326" s="38">
        <v>45785</v>
      </c>
      <c r="L326" s="36">
        <v>2814</v>
      </c>
      <c r="M326" s="73">
        <f t="shared" ref="M326:M389" si="17">N326+O326</f>
        <v>948.05</v>
      </c>
      <c r="N326" s="39">
        <v>948.05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1441|1440011|0|0|18715383000140|0|212,2</v>
      </c>
      <c r="B327" s="52" t="str">
        <f t="shared" si="16"/>
        <v>1441|1440011|0|0|2816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125</v>
      </c>
      <c r="I327" s="36">
        <v>0</v>
      </c>
      <c r="J327" s="36" t="s">
        <v>306</v>
      </c>
      <c r="K327" s="38">
        <v>45785</v>
      </c>
      <c r="L327" s="36">
        <v>2816</v>
      </c>
      <c r="M327" s="73">
        <f t="shared" si="17"/>
        <v>212.2</v>
      </c>
      <c r="N327" s="39">
        <v>212.2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1441|1440011|0|0|18715383000140|0|7</v>
      </c>
      <c r="B328" s="52" t="str">
        <f t="shared" si="16"/>
        <v>1441|1440011|0|0|2818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125</v>
      </c>
      <c r="I328" s="36">
        <v>0</v>
      </c>
      <c r="J328" s="36" t="s">
        <v>306</v>
      </c>
      <c r="K328" s="38">
        <v>45785</v>
      </c>
      <c r="L328" s="36">
        <v>2818</v>
      </c>
      <c r="M328" s="73">
        <f t="shared" si="17"/>
        <v>7</v>
      </c>
      <c r="N328" s="39">
        <v>7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1441|1440011|0|0|18715383000140|0|602,49</v>
      </c>
      <c r="B329" s="52" t="str">
        <f t="shared" si="16"/>
        <v>1441|1440011|0|0|2820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125</v>
      </c>
      <c r="I329" s="36">
        <v>0</v>
      </c>
      <c r="J329" s="36" t="s">
        <v>306</v>
      </c>
      <c r="K329" s="38">
        <v>45786</v>
      </c>
      <c r="L329" s="36">
        <v>2820</v>
      </c>
      <c r="M329" s="73">
        <f t="shared" si="17"/>
        <v>602.49</v>
      </c>
      <c r="N329" s="39">
        <v>602.49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1441|1440011|0|0|18715383000140|0|398,25</v>
      </c>
      <c r="B330" s="52" t="str">
        <f t="shared" si="16"/>
        <v>1441|1440011|0|0|2910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125</v>
      </c>
      <c r="I330" s="36">
        <v>0</v>
      </c>
      <c r="J330" s="36" t="s">
        <v>306</v>
      </c>
      <c r="K330" s="38">
        <v>45789</v>
      </c>
      <c r="L330" s="36">
        <v>2910</v>
      </c>
      <c r="M330" s="73">
        <f t="shared" si="17"/>
        <v>398.25</v>
      </c>
      <c r="N330" s="39">
        <v>398.25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1441|1440011|0|0|18715383000140|0|31,13</v>
      </c>
      <c r="B331" s="52" t="str">
        <f t="shared" si="16"/>
        <v>1441|1440011|0|0|2935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125</v>
      </c>
      <c r="I331" s="36">
        <v>0</v>
      </c>
      <c r="J331" s="36" t="s">
        <v>306</v>
      </c>
      <c r="K331" s="38">
        <v>45790</v>
      </c>
      <c r="L331" s="36">
        <v>2935</v>
      </c>
      <c r="M331" s="73">
        <f t="shared" si="17"/>
        <v>31.13</v>
      </c>
      <c r="N331" s="39">
        <v>31.13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1441|1440011|0|0|18715383000140|0|27,29</v>
      </c>
      <c r="B332" s="52" t="str">
        <f t="shared" si="16"/>
        <v>1441|1440011|0|0|2937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125</v>
      </c>
      <c r="I332" s="36">
        <v>0</v>
      </c>
      <c r="J332" s="36" t="s">
        <v>306</v>
      </c>
      <c r="K332" s="38">
        <v>45790</v>
      </c>
      <c r="L332" s="36">
        <v>2937</v>
      </c>
      <c r="M332" s="73">
        <f t="shared" si="17"/>
        <v>27.29</v>
      </c>
      <c r="N332" s="39">
        <v>27.29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1441|1440011|0|0|18715383000140|0|550,28</v>
      </c>
      <c r="B333" s="52" t="str">
        <f t="shared" si="16"/>
        <v>1441|1440011|0|0|2939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125</v>
      </c>
      <c r="I333" s="36">
        <v>0</v>
      </c>
      <c r="J333" s="36" t="s">
        <v>306</v>
      </c>
      <c r="K333" s="38">
        <v>45790</v>
      </c>
      <c r="L333" s="36">
        <v>2939</v>
      </c>
      <c r="M333" s="73">
        <f t="shared" si="17"/>
        <v>550.28</v>
      </c>
      <c r="N333" s="39">
        <v>550.28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1441|1440011|0|0|18715383000140|0|108,94</v>
      </c>
      <c r="B334" s="52" t="str">
        <f t="shared" si="16"/>
        <v>1441|1440011|0|0|2958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125</v>
      </c>
      <c r="I334" s="36">
        <v>0</v>
      </c>
      <c r="J334" s="36" t="s">
        <v>306</v>
      </c>
      <c r="K334" s="38">
        <v>45790</v>
      </c>
      <c r="L334" s="36">
        <v>2958</v>
      </c>
      <c r="M334" s="73">
        <f t="shared" si="17"/>
        <v>108.94</v>
      </c>
      <c r="N334" s="39">
        <v>108.94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1441|1440011|0|0|18715383000140|0|639,77</v>
      </c>
      <c r="B335" s="52" t="str">
        <f t="shared" si="16"/>
        <v>1441|1440011|0|0|2963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125</v>
      </c>
      <c r="I335" s="36">
        <v>0</v>
      </c>
      <c r="J335" s="36" t="s">
        <v>306</v>
      </c>
      <c r="K335" s="38">
        <v>45790</v>
      </c>
      <c r="L335" s="36">
        <v>2963</v>
      </c>
      <c r="M335" s="73">
        <f t="shared" si="17"/>
        <v>639.77</v>
      </c>
      <c r="N335" s="39">
        <v>639.77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1441|1440011|0|0|18715383000140|0|1122,88</v>
      </c>
      <c r="B336" s="52" t="str">
        <f t="shared" si="16"/>
        <v>1441|1440011|0|0|2966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125</v>
      </c>
      <c r="I336" s="36">
        <v>0</v>
      </c>
      <c r="J336" s="36" t="s">
        <v>306</v>
      </c>
      <c r="K336" s="38">
        <v>45790</v>
      </c>
      <c r="L336" s="36">
        <v>2966</v>
      </c>
      <c r="M336" s="73">
        <f t="shared" si="17"/>
        <v>1122.8800000000001</v>
      </c>
      <c r="N336" s="39">
        <v>1122.8800000000001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1441|1440011|0|0|18715383000140|0|59,55</v>
      </c>
      <c r="B337" s="52" t="str">
        <f t="shared" si="16"/>
        <v>1441|1440011|0|0|2968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18715383000140</v>
      </c>
      <c r="H337" s="37" t="s">
        <v>125</v>
      </c>
      <c r="I337" s="36">
        <v>0</v>
      </c>
      <c r="J337" s="36" t="s">
        <v>306</v>
      </c>
      <c r="K337" s="38">
        <v>45790</v>
      </c>
      <c r="L337" s="36">
        <v>2968</v>
      </c>
      <c r="M337" s="73">
        <f t="shared" si="17"/>
        <v>59.55</v>
      </c>
      <c r="N337" s="39">
        <v>59.55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1441|1440011|0|0|18715391000196|0|218,42</v>
      </c>
      <c r="B338" s="52" t="str">
        <f t="shared" si="16"/>
        <v>1441|1440011|0|0|1973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399</v>
      </c>
      <c r="I338" s="36">
        <v>0</v>
      </c>
      <c r="J338" s="36" t="s">
        <v>306</v>
      </c>
      <c r="K338" s="38">
        <v>45751</v>
      </c>
      <c r="L338" s="36">
        <v>1973</v>
      </c>
      <c r="M338" s="73">
        <f t="shared" si="17"/>
        <v>218.42</v>
      </c>
      <c r="N338" s="39">
        <v>218.42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1441|1440011|0|0|18715391000196|0|1549,84</v>
      </c>
      <c r="B339" s="52" t="str">
        <f t="shared" si="16"/>
        <v>1441|1440011|0|0|2012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399</v>
      </c>
      <c r="I339" s="36">
        <v>0</v>
      </c>
      <c r="J339" s="36" t="s">
        <v>306</v>
      </c>
      <c r="K339" s="38">
        <v>45754</v>
      </c>
      <c r="L339" s="36">
        <v>2012</v>
      </c>
      <c r="M339" s="73">
        <f t="shared" si="17"/>
        <v>1549.84</v>
      </c>
      <c r="N339" s="39">
        <v>1549.84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1441|1440011|0|0|2698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399</v>
      </c>
      <c r="I340" s="36">
        <v>0</v>
      </c>
      <c r="J340" s="36" t="s">
        <v>306</v>
      </c>
      <c r="K340" s="38">
        <v>45784</v>
      </c>
      <c r="L340" s="36">
        <v>2698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1441|1440011|0|0|18715391000196|0|1548,57</v>
      </c>
      <c r="B341" s="52" t="str">
        <f t="shared" si="16"/>
        <v>1441|1440011|0|0|2776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18715391000196</v>
      </c>
      <c r="H341" s="37" t="s">
        <v>399</v>
      </c>
      <c r="I341" s="36">
        <v>0</v>
      </c>
      <c r="J341" s="36" t="s">
        <v>306</v>
      </c>
      <c r="K341" s="38">
        <v>45785</v>
      </c>
      <c r="L341" s="36">
        <v>2776</v>
      </c>
      <c r="M341" s="73">
        <f t="shared" si="17"/>
        <v>1548.57</v>
      </c>
      <c r="N341" s="39">
        <v>1548.57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1441|1440011|0|0|18715409000150|0|238,79</v>
      </c>
      <c r="B342" s="52" t="str">
        <f t="shared" si="16"/>
        <v>1441|1440011|0|0|2030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400</v>
      </c>
      <c r="I342" s="36">
        <v>0</v>
      </c>
      <c r="J342" s="36" t="s">
        <v>306</v>
      </c>
      <c r="K342" s="38">
        <v>45754</v>
      </c>
      <c r="L342" s="36">
        <v>2030</v>
      </c>
      <c r="M342" s="73">
        <f t="shared" si="17"/>
        <v>238.79</v>
      </c>
      <c r="N342" s="39">
        <v>238.79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1441|1440011|0|0|18715409000150|0|239,67</v>
      </c>
      <c r="B343" s="52" t="str">
        <f t="shared" si="16"/>
        <v>1441|1440011|0|0|2799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18715409000150</v>
      </c>
      <c r="H343" s="37" t="s">
        <v>400</v>
      </c>
      <c r="I343" s="36">
        <v>0</v>
      </c>
      <c r="J343" s="36" t="s">
        <v>306</v>
      </c>
      <c r="K343" s="38">
        <v>45785</v>
      </c>
      <c r="L343" s="36">
        <v>2799</v>
      </c>
      <c r="M343" s="73">
        <f t="shared" si="17"/>
        <v>239.67</v>
      </c>
      <c r="N343" s="39">
        <v>239.67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1441|1440011|0|0|18715417000104|0|355,37</v>
      </c>
      <c r="B344" s="52" t="str">
        <f t="shared" si="16"/>
        <v>1441|1440011|0|0|2023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401</v>
      </c>
      <c r="I344" s="36">
        <v>0</v>
      </c>
      <c r="J344" s="36" t="s">
        <v>306</v>
      </c>
      <c r="K344" s="38">
        <v>45754</v>
      </c>
      <c r="L344" s="36">
        <v>2023</v>
      </c>
      <c r="M344" s="73">
        <f t="shared" si="17"/>
        <v>355.37</v>
      </c>
      <c r="N344" s="39">
        <v>355.37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1441|1440011|0|0|18715417000104|0|306,76</v>
      </c>
      <c r="B345" s="52" t="str">
        <f t="shared" si="16"/>
        <v>1441|1440011|0|0|2788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18715417000104</v>
      </c>
      <c r="H345" s="37" t="s">
        <v>401</v>
      </c>
      <c r="I345" s="36">
        <v>0</v>
      </c>
      <c r="J345" s="36" t="s">
        <v>306</v>
      </c>
      <c r="K345" s="38">
        <v>45785</v>
      </c>
      <c r="L345" s="36">
        <v>2788</v>
      </c>
      <c r="M345" s="73">
        <f t="shared" si="17"/>
        <v>306.76</v>
      </c>
      <c r="N345" s="39">
        <v>306.76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1441|1440011|0|0|18715425000142|0|168,17</v>
      </c>
      <c r="B346" s="52" t="str">
        <f t="shared" si="16"/>
        <v>1441|1440011|0|0|1987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402</v>
      </c>
      <c r="I346" s="36">
        <v>0</v>
      </c>
      <c r="J346" s="36" t="s">
        <v>306</v>
      </c>
      <c r="K346" s="38">
        <v>45751</v>
      </c>
      <c r="L346" s="36">
        <v>1987</v>
      </c>
      <c r="M346" s="73">
        <f t="shared" si="17"/>
        <v>168.17</v>
      </c>
      <c r="N346" s="39">
        <v>168.17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1441|1440011|0|0|18715425000142|0|606,7</v>
      </c>
      <c r="B347" s="52" t="str">
        <f t="shared" si="16"/>
        <v>1441|1440011|0|0|2035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402</v>
      </c>
      <c r="I347" s="36">
        <v>0</v>
      </c>
      <c r="J347" s="36" t="s">
        <v>306</v>
      </c>
      <c r="K347" s="38">
        <v>45754</v>
      </c>
      <c r="L347" s="36">
        <v>2035</v>
      </c>
      <c r="M347" s="73">
        <f t="shared" si="17"/>
        <v>606.70000000000005</v>
      </c>
      <c r="N347" s="39">
        <v>606.70000000000005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1441|1440011|0|0|18715425000142|0|168,17</v>
      </c>
      <c r="B348" s="52" t="str">
        <f t="shared" si="16"/>
        <v>1441|1440011|0|0|2691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402</v>
      </c>
      <c r="I348" s="36">
        <v>0</v>
      </c>
      <c r="J348" s="36" t="s">
        <v>306</v>
      </c>
      <c r="K348" s="38">
        <v>45784</v>
      </c>
      <c r="L348" s="36">
        <v>2691</v>
      </c>
      <c r="M348" s="73">
        <f t="shared" si="17"/>
        <v>168.17</v>
      </c>
      <c r="N348" s="39">
        <v>168.17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1441|1440011|0|0|18715425000142|0|568,14</v>
      </c>
      <c r="B349" s="52" t="str">
        <f t="shared" si="16"/>
        <v>1441|1440011|0|0|2807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402</v>
      </c>
      <c r="I349" s="36">
        <v>0</v>
      </c>
      <c r="J349" s="36" t="s">
        <v>306</v>
      </c>
      <c r="K349" s="38">
        <v>45785</v>
      </c>
      <c r="L349" s="36">
        <v>2807</v>
      </c>
      <c r="M349" s="73">
        <f t="shared" si="17"/>
        <v>568.14</v>
      </c>
      <c r="N349" s="39">
        <v>568.14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1441|1440011|0|0|18715441000135|0|204,42</v>
      </c>
      <c r="B350" s="52" t="str">
        <f t="shared" si="16"/>
        <v>1441|1440011|0|0|2096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403</v>
      </c>
      <c r="I350" s="36">
        <v>0</v>
      </c>
      <c r="J350" s="36" t="s">
        <v>306</v>
      </c>
      <c r="K350" s="38">
        <v>45754</v>
      </c>
      <c r="L350" s="36">
        <v>2096</v>
      </c>
      <c r="M350" s="73">
        <f t="shared" si="17"/>
        <v>204.42</v>
      </c>
      <c r="N350" s="39">
        <v>204.42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1441|1440011|0|0|18715441000135|0|175,44</v>
      </c>
      <c r="B351" s="52" t="str">
        <f t="shared" si="16"/>
        <v>1441|1440011|0|0|2856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403</v>
      </c>
      <c r="I351" s="36">
        <v>0</v>
      </c>
      <c r="J351" s="36" t="s">
        <v>306</v>
      </c>
      <c r="K351" s="38">
        <v>45789</v>
      </c>
      <c r="L351" s="36">
        <v>2856</v>
      </c>
      <c r="M351" s="73">
        <f t="shared" si="17"/>
        <v>175.44</v>
      </c>
      <c r="N351" s="39">
        <v>175.44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1441|1440011|0|0|18715474000185|0|300,71</v>
      </c>
      <c r="B352" s="52" t="str">
        <f t="shared" si="16"/>
        <v>1441|1440011|0|0|1961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404</v>
      </c>
      <c r="I352" s="36">
        <v>0</v>
      </c>
      <c r="J352" s="36" t="s">
        <v>306</v>
      </c>
      <c r="K352" s="38">
        <v>45751</v>
      </c>
      <c r="L352" s="36">
        <v>1961</v>
      </c>
      <c r="M352" s="73">
        <f t="shared" si="17"/>
        <v>300.70999999999998</v>
      </c>
      <c r="N352" s="39">
        <v>300.70999999999998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1441|1440011|0|0|18715474000185|0|317,07</v>
      </c>
      <c r="B353" s="52" t="str">
        <f t="shared" si="16"/>
        <v>1441|1440011|0|0|2729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404</v>
      </c>
      <c r="I353" s="36">
        <v>0</v>
      </c>
      <c r="J353" s="36" t="s">
        <v>306</v>
      </c>
      <c r="K353" s="38">
        <v>45784</v>
      </c>
      <c r="L353" s="36">
        <v>2729</v>
      </c>
      <c r="M353" s="73">
        <f t="shared" si="17"/>
        <v>317.07</v>
      </c>
      <c r="N353" s="39">
        <v>317.07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1441|1440011|0|0|18715490000178|0|337,12</v>
      </c>
      <c r="B354" s="52" t="str">
        <f t="shared" si="16"/>
        <v>1441|1440011|0|0|1959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405</v>
      </c>
      <c r="I354" s="36">
        <v>0</v>
      </c>
      <c r="J354" s="36" t="s">
        <v>306</v>
      </c>
      <c r="K354" s="38">
        <v>45751</v>
      </c>
      <c r="L354" s="36">
        <v>1959</v>
      </c>
      <c r="M354" s="73">
        <f t="shared" si="17"/>
        <v>337.12</v>
      </c>
      <c r="N354" s="39">
        <v>337.12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1441|1440011|0|0|18715490000178|0|338,44</v>
      </c>
      <c r="B355" s="52" t="str">
        <f t="shared" si="16"/>
        <v>1441|1440011|0|0|2748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405</v>
      </c>
      <c r="I355" s="36">
        <v>0</v>
      </c>
      <c r="J355" s="36" t="s">
        <v>306</v>
      </c>
      <c r="K355" s="38">
        <v>45784</v>
      </c>
      <c r="L355" s="36">
        <v>2748</v>
      </c>
      <c r="M355" s="73">
        <f t="shared" si="17"/>
        <v>338.44</v>
      </c>
      <c r="N355" s="39">
        <v>338.44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1441|1440011|0|0|18715508000131|0|1703,86</v>
      </c>
      <c r="B356" s="52" t="str">
        <f t="shared" si="16"/>
        <v>1441|1440011|0|0|1948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406</v>
      </c>
      <c r="I356" s="36">
        <v>0</v>
      </c>
      <c r="J356" s="36" t="s">
        <v>306</v>
      </c>
      <c r="K356" s="38">
        <v>45751</v>
      </c>
      <c r="L356" s="36">
        <v>1948</v>
      </c>
      <c r="M356" s="73">
        <f t="shared" si="17"/>
        <v>1703.86</v>
      </c>
      <c r="N356" s="39">
        <v>1703.86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1441|1440011|0|0|18715508000131|0|201,2</v>
      </c>
      <c r="B357" s="52" t="str">
        <f t="shared" si="16"/>
        <v>1441|1440011|0|0|1952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406</v>
      </c>
      <c r="I357" s="36">
        <v>0</v>
      </c>
      <c r="J357" s="36" t="s">
        <v>306</v>
      </c>
      <c r="K357" s="38">
        <v>45751</v>
      </c>
      <c r="L357" s="36">
        <v>1952</v>
      </c>
      <c r="M357" s="73">
        <f t="shared" si="17"/>
        <v>201.2</v>
      </c>
      <c r="N357" s="39">
        <v>201.2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1441|1440011|0|0|18715508000131|0|201,2</v>
      </c>
      <c r="B358" s="52" t="str">
        <f t="shared" si="16"/>
        <v>1441|1440011|0|0|2637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406</v>
      </c>
      <c r="I358" s="36">
        <v>0</v>
      </c>
      <c r="J358" s="36" t="s">
        <v>306</v>
      </c>
      <c r="K358" s="38">
        <v>45782</v>
      </c>
      <c r="L358" s="36">
        <v>2637</v>
      </c>
      <c r="M358" s="73">
        <f t="shared" si="17"/>
        <v>201.2</v>
      </c>
      <c r="N358" s="39">
        <v>201.2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1441|1440011|0|0|18715508000131|0|1837,78</v>
      </c>
      <c r="B359" s="52" t="str">
        <f t="shared" si="16"/>
        <v>1441|1440011|0|0|2725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406</v>
      </c>
      <c r="I359" s="36">
        <v>0</v>
      </c>
      <c r="J359" s="36" t="s">
        <v>306</v>
      </c>
      <c r="K359" s="38">
        <v>45784</v>
      </c>
      <c r="L359" s="36">
        <v>2725</v>
      </c>
      <c r="M359" s="73">
        <f t="shared" si="17"/>
        <v>1837.78</v>
      </c>
      <c r="N359" s="39">
        <v>1837.78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1441|1440011|0|0|18837278000183|0|215,52</v>
      </c>
      <c r="B360" s="52" t="str">
        <f t="shared" si="16"/>
        <v>1441|1440011|0|0|1939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407</v>
      </c>
      <c r="I360" s="36">
        <v>0</v>
      </c>
      <c r="J360" s="36" t="s">
        <v>306</v>
      </c>
      <c r="K360" s="38">
        <v>45751</v>
      </c>
      <c r="L360" s="36">
        <v>1939</v>
      </c>
      <c r="M360" s="73">
        <f t="shared" si="17"/>
        <v>215.52</v>
      </c>
      <c r="N360" s="39">
        <v>215.52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1441|1440011|0|0|18837278000183|0|306,76</v>
      </c>
      <c r="B361" s="52" t="str">
        <f t="shared" si="16"/>
        <v>1441|1440011|0|0|2710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407</v>
      </c>
      <c r="I361" s="36">
        <v>0</v>
      </c>
      <c r="J361" s="36" t="s">
        <v>306</v>
      </c>
      <c r="K361" s="38">
        <v>45784</v>
      </c>
      <c r="L361" s="36">
        <v>2710</v>
      </c>
      <c r="M361" s="73">
        <f t="shared" si="17"/>
        <v>306.76</v>
      </c>
      <c r="N361" s="39">
        <v>306.76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1441|1440011|0|0|1974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408</v>
      </c>
      <c r="I362" s="36">
        <v>0</v>
      </c>
      <c r="J362" s="36" t="s">
        <v>306</v>
      </c>
      <c r="K362" s="38">
        <v>45751</v>
      </c>
      <c r="L362" s="36">
        <v>1974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1441|1440011|0|0|19718360000151|0|479,25</v>
      </c>
      <c r="B363" s="52" t="str">
        <f t="shared" si="16"/>
        <v>1441|1440011|0|0|2017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408</v>
      </c>
      <c r="I363" s="36">
        <v>0</v>
      </c>
      <c r="J363" s="36" t="s">
        <v>306</v>
      </c>
      <c r="K363" s="38">
        <v>45754</v>
      </c>
      <c r="L363" s="36">
        <v>2017</v>
      </c>
      <c r="M363" s="73">
        <f t="shared" si="17"/>
        <v>479.25</v>
      </c>
      <c r="N363" s="39">
        <v>479.25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1441|1440011|0|0|19718360000151|0|287,52</v>
      </c>
      <c r="B364" s="52" t="str">
        <f t="shared" si="16"/>
        <v>1441|1440011|0|0|2699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408</v>
      </c>
      <c r="I364" s="36">
        <v>0</v>
      </c>
      <c r="J364" s="36" t="s">
        <v>306</v>
      </c>
      <c r="K364" s="38">
        <v>45784</v>
      </c>
      <c r="L364" s="36">
        <v>2699</v>
      </c>
      <c r="M364" s="73">
        <f t="shared" si="17"/>
        <v>287.52</v>
      </c>
      <c r="N364" s="39">
        <v>287.52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1441|1440011|0|0|19718360000151|0|413,69</v>
      </c>
      <c r="B365" s="52" t="str">
        <f t="shared" si="16"/>
        <v>1441|1440011|0|0|2782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408</v>
      </c>
      <c r="I365" s="36">
        <v>0</v>
      </c>
      <c r="J365" s="36" t="s">
        <v>306</v>
      </c>
      <c r="K365" s="38">
        <v>45785</v>
      </c>
      <c r="L365" s="36">
        <v>2782</v>
      </c>
      <c r="M365" s="73">
        <f t="shared" si="17"/>
        <v>413.69</v>
      </c>
      <c r="N365" s="39">
        <v>413.69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1441|1440011|0|0|1976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409</v>
      </c>
      <c r="I366" s="36">
        <v>0</v>
      </c>
      <c r="J366" s="36" t="s">
        <v>306</v>
      </c>
      <c r="K366" s="38">
        <v>45751</v>
      </c>
      <c r="L366" s="36">
        <v>1976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1441|1440011|0|0|19876424000142|0|863,55</v>
      </c>
      <c r="B367" s="52" t="str">
        <f t="shared" si="16"/>
        <v>1441|1440011|0|0|2022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409</v>
      </c>
      <c r="I367" s="36">
        <v>0</v>
      </c>
      <c r="J367" s="36" t="s">
        <v>306</v>
      </c>
      <c r="K367" s="38">
        <v>45754</v>
      </c>
      <c r="L367" s="36">
        <v>2022</v>
      </c>
      <c r="M367" s="73">
        <f t="shared" si="17"/>
        <v>863.55</v>
      </c>
      <c r="N367" s="39">
        <v>863.55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1441|1440011|0|0|19876424000142|0|169,25</v>
      </c>
      <c r="B368" s="52" t="str">
        <f t="shared" si="16"/>
        <v>1441|1440011|0|0|2697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409</v>
      </c>
      <c r="I368" s="36">
        <v>0</v>
      </c>
      <c r="J368" s="36" t="s">
        <v>306</v>
      </c>
      <c r="K368" s="38">
        <v>45784</v>
      </c>
      <c r="L368" s="36">
        <v>2697</v>
      </c>
      <c r="M368" s="73">
        <f t="shared" si="17"/>
        <v>169.25</v>
      </c>
      <c r="N368" s="39">
        <v>169.25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1441|1440011|0|0|19876424000142|0|860,1</v>
      </c>
      <c r="B369" s="52" t="str">
        <f t="shared" si="16"/>
        <v>1441|1440011|0|0|2787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409</v>
      </c>
      <c r="I369" s="36">
        <v>0</v>
      </c>
      <c r="J369" s="36" t="s">
        <v>306</v>
      </c>
      <c r="K369" s="38">
        <v>45785</v>
      </c>
      <c r="L369" s="36">
        <v>2787</v>
      </c>
      <c r="M369" s="73">
        <f t="shared" si="17"/>
        <v>860.1</v>
      </c>
      <c r="N369" s="39">
        <v>860.1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1441|1440011|0|0|1960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410</v>
      </c>
      <c r="I370" s="36">
        <v>0</v>
      </c>
      <c r="J370" s="36" t="s">
        <v>306</v>
      </c>
      <c r="K370" s="38">
        <v>45751</v>
      </c>
      <c r="L370" s="36">
        <v>1960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1441|1440011|0|0|20622890000180|0|2332,75</v>
      </c>
      <c r="B371" s="52" t="str">
        <f t="shared" si="16"/>
        <v>1441|1440011|0|0|2006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410</v>
      </c>
      <c r="I371" s="36">
        <v>0</v>
      </c>
      <c r="J371" s="36" t="s">
        <v>306</v>
      </c>
      <c r="K371" s="38">
        <v>45751</v>
      </c>
      <c r="L371" s="36">
        <v>2006</v>
      </c>
      <c r="M371" s="73">
        <f t="shared" si="17"/>
        <v>2332.75</v>
      </c>
      <c r="N371" s="39">
        <v>2332.75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1441|1440011|0|0|20622890000180|0|288,01</v>
      </c>
      <c r="B372" s="52" t="str">
        <f t="shared" si="16"/>
        <v>1441|1440011|0|0|2638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410</v>
      </c>
      <c r="I372" s="36">
        <v>0</v>
      </c>
      <c r="J372" s="36" t="s">
        <v>306</v>
      </c>
      <c r="K372" s="38">
        <v>45782</v>
      </c>
      <c r="L372" s="36">
        <v>2638</v>
      </c>
      <c r="M372" s="73">
        <f t="shared" si="17"/>
        <v>288.01</v>
      </c>
      <c r="N372" s="39">
        <v>288.01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1441|1440011|0|0|20622890000180|0|2154,97</v>
      </c>
      <c r="B373" s="52" t="str">
        <f t="shared" si="16"/>
        <v>1441|1440011|0|0|2727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410</v>
      </c>
      <c r="I373" s="36">
        <v>0</v>
      </c>
      <c r="J373" s="36" t="s">
        <v>306</v>
      </c>
      <c r="K373" s="38">
        <v>45784</v>
      </c>
      <c r="L373" s="36">
        <v>2727</v>
      </c>
      <c r="M373" s="73">
        <f t="shared" si="17"/>
        <v>2154.9699999999998</v>
      </c>
      <c r="N373" s="39">
        <v>2154.9699999999998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1441|1440011|0|0|20920567000193|0|173,56</v>
      </c>
      <c r="B374" s="52" t="str">
        <f t="shared" si="16"/>
        <v>1441|1440011|0|0|2011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411</v>
      </c>
      <c r="I374" s="36">
        <v>0</v>
      </c>
      <c r="J374" s="36" t="s">
        <v>306</v>
      </c>
      <c r="K374" s="38">
        <v>45754</v>
      </c>
      <c r="L374" s="36">
        <v>2011</v>
      </c>
      <c r="M374" s="73">
        <f t="shared" si="17"/>
        <v>173.56</v>
      </c>
      <c r="N374" s="39">
        <v>173.56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1441|1440011|0|0|20920567000193|0|174,23</v>
      </c>
      <c r="B375" s="52" t="str">
        <f t="shared" si="16"/>
        <v>1441|1440011|0|0|2775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411</v>
      </c>
      <c r="I375" s="36">
        <v>0</v>
      </c>
      <c r="J375" s="36" t="s">
        <v>306</v>
      </c>
      <c r="K375" s="38">
        <v>45785</v>
      </c>
      <c r="L375" s="36">
        <v>2775</v>
      </c>
      <c r="M375" s="73">
        <f t="shared" si="17"/>
        <v>174.23</v>
      </c>
      <c r="N375" s="39">
        <v>174.23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1441|1440011|0|0|21461546000110|0|0</v>
      </c>
      <c r="B376" s="52" t="str">
        <f t="shared" si="16"/>
        <v>1441|1440011|0|0|2068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412</v>
      </c>
      <c r="I376" s="36">
        <v>0</v>
      </c>
      <c r="J376" s="36" t="s">
        <v>306</v>
      </c>
      <c r="K376" s="38">
        <v>45754</v>
      </c>
      <c r="L376" s="36">
        <v>2068</v>
      </c>
      <c r="M376" s="73">
        <f t="shared" si="17"/>
        <v>0</v>
      </c>
      <c r="N376" s="39">
        <v>0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1441|1440011|0|0|21461546000110|0|337,85</v>
      </c>
      <c r="B377" s="52" t="str">
        <f t="shared" si="16"/>
        <v>1441|1440011|0|0|2069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412</v>
      </c>
      <c r="I377" s="36">
        <v>0</v>
      </c>
      <c r="J377" s="36" t="s">
        <v>306</v>
      </c>
      <c r="K377" s="38">
        <v>45754</v>
      </c>
      <c r="L377" s="36">
        <v>2069</v>
      </c>
      <c r="M377" s="73">
        <f t="shared" si="17"/>
        <v>337.85</v>
      </c>
      <c r="N377" s="39">
        <v>337.85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1441|1440011|0|0|21461546000110|0|339,18</v>
      </c>
      <c r="B378" s="52" t="str">
        <f t="shared" si="16"/>
        <v>1441|1440011|0|0|2841</v>
      </c>
      <c r="C378" s="36">
        <v>1441</v>
      </c>
      <c r="D378" s="36">
        <v>1440011</v>
      </c>
      <c r="E378" s="36">
        <v>0</v>
      </c>
      <c r="F378" s="36">
        <v>0</v>
      </c>
      <c r="G378" s="36">
        <v>21461546000110</v>
      </c>
      <c r="H378" s="37" t="s">
        <v>412</v>
      </c>
      <c r="I378" s="36">
        <v>0</v>
      </c>
      <c r="J378" s="36" t="s">
        <v>306</v>
      </c>
      <c r="K378" s="38">
        <v>45789</v>
      </c>
      <c r="L378" s="36">
        <v>2841</v>
      </c>
      <c r="M378" s="73">
        <f t="shared" si="17"/>
        <v>339.18</v>
      </c>
      <c r="N378" s="39">
        <v>339.18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1441|1440011|0|0|22646525000131|0|305,43</v>
      </c>
      <c r="B379" s="52" t="str">
        <f t="shared" si="16"/>
        <v>1441|1440011|0|0|1975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413</v>
      </c>
      <c r="I379" s="36">
        <v>0</v>
      </c>
      <c r="J379" s="36" t="s">
        <v>306</v>
      </c>
      <c r="K379" s="38">
        <v>45751</v>
      </c>
      <c r="L379" s="36">
        <v>1975</v>
      </c>
      <c r="M379" s="73">
        <f t="shared" si="17"/>
        <v>305.43</v>
      </c>
      <c r="N379" s="39">
        <v>305.43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1441|1440011|0|0|22646525000131|0|306,76</v>
      </c>
      <c r="B380" s="52" t="str">
        <f t="shared" si="16"/>
        <v>1441|1440011|0|0|2750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22646525000131</v>
      </c>
      <c r="H380" s="37" t="s">
        <v>413</v>
      </c>
      <c r="I380" s="36">
        <v>0</v>
      </c>
      <c r="J380" s="36" t="s">
        <v>306</v>
      </c>
      <c r="K380" s="38">
        <v>45784</v>
      </c>
      <c r="L380" s="36">
        <v>2750</v>
      </c>
      <c r="M380" s="73">
        <f t="shared" si="17"/>
        <v>306.76</v>
      </c>
      <c r="N380" s="39">
        <v>306.76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1441|1440011|0|0|22678874000135|0|227,82</v>
      </c>
      <c r="B381" s="52" t="str">
        <f t="shared" si="16"/>
        <v>1441|1440011|0|0|1966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414</v>
      </c>
      <c r="I381" s="36">
        <v>0</v>
      </c>
      <c r="J381" s="36" t="s">
        <v>306</v>
      </c>
      <c r="K381" s="38">
        <v>45751</v>
      </c>
      <c r="L381" s="36">
        <v>1966</v>
      </c>
      <c r="M381" s="73">
        <f t="shared" si="17"/>
        <v>227.82</v>
      </c>
      <c r="N381" s="39">
        <v>227.82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1441|1440011|0|0|22678874000135|0|1558,97</v>
      </c>
      <c r="B382" s="52" t="str">
        <f t="shared" si="16"/>
        <v>1441|1440011|0|0|1977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414</v>
      </c>
      <c r="I382" s="36">
        <v>0</v>
      </c>
      <c r="J382" s="36" t="s">
        <v>306</v>
      </c>
      <c r="K382" s="38">
        <v>45751</v>
      </c>
      <c r="L382" s="36">
        <v>1977</v>
      </c>
      <c r="M382" s="73">
        <f t="shared" si="17"/>
        <v>1558.97</v>
      </c>
      <c r="N382" s="39">
        <v>1558.97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1441|1440011|0|0|2640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414</v>
      </c>
      <c r="I383" s="36">
        <v>0</v>
      </c>
      <c r="J383" s="36" t="s">
        <v>306</v>
      </c>
      <c r="K383" s="38">
        <v>45782</v>
      </c>
      <c r="L383" s="36">
        <v>2640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1441|1440011|0|0|22678874000135|0|1380,25</v>
      </c>
      <c r="B384" s="52" t="str">
        <f t="shared" si="16"/>
        <v>1441|1440011|0|0|2763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22678874000135</v>
      </c>
      <c r="H384" s="37" t="s">
        <v>414</v>
      </c>
      <c r="I384" s="36">
        <v>0</v>
      </c>
      <c r="J384" s="36" t="s">
        <v>306</v>
      </c>
      <c r="K384" s="38">
        <v>45784</v>
      </c>
      <c r="L384" s="36">
        <v>2763</v>
      </c>
      <c r="M384" s="73">
        <f t="shared" si="17"/>
        <v>1380.25</v>
      </c>
      <c r="N384" s="39">
        <v>1380.25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1441|1440011|0|0|22681423000157|0|234,06</v>
      </c>
      <c r="B385" s="52" t="str">
        <f t="shared" si="16"/>
        <v>1441|1440011|0|0|1957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415</v>
      </c>
      <c r="I385" s="36">
        <v>0</v>
      </c>
      <c r="J385" s="36" t="s">
        <v>306</v>
      </c>
      <c r="K385" s="38">
        <v>45751</v>
      </c>
      <c r="L385" s="36">
        <v>1957</v>
      </c>
      <c r="M385" s="73">
        <f t="shared" si="17"/>
        <v>234.06</v>
      </c>
      <c r="N385" s="39">
        <v>234.06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1441|1440011|0|0|22681423000157|0|234,96</v>
      </c>
      <c r="B386" s="52" t="str">
        <f t="shared" si="16"/>
        <v>1441|1440011|0|0|2726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22681423000157</v>
      </c>
      <c r="H386" s="37" t="s">
        <v>415</v>
      </c>
      <c r="I386" s="36">
        <v>0</v>
      </c>
      <c r="J386" s="36" t="s">
        <v>306</v>
      </c>
      <c r="K386" s="38">
        <v>45784</v>
      </c>
      <c r="L386" s="36">
        <v>2726</v>
      </c>
      <c r="M386" s="73">
        <f t="shared" si="17"/>
        <v>234.96</v>
      </c>
      <c r="N386" s="39">
        <v>234.96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1441|1440011|0|0|22934889000117|0|305,43</v>
      </c>
      <c r="B387" s="52" t="str">
        <f t="shared" si="16"/>
        <v>1441|1440011|0|0|2125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416</v>
      </c>
      <c r="I387" s="36">
        <v>0</v>
      </c>
      <c r="J387" s="36" t="s">
        <v>306</v>
      </c>
      <c r="K387" s="38">
        <v>45754</v>
      </c>
      <c r="L387" s="36">
        <v>2125</v>
      </c>
      <c r="M387" s="73">
        <f t="shared" si="17"/>
        <v>305.43</v>
      </c>
      <c r="N387" s="39">
        <v>305.43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1441|1440011|0|0|22934889000117|0|306,76</v>
      </c>
      <c r="B388" s="52" t="str">
        <f t="shared" si="16"/>
        <v>1441|1440011|0|0|2737</v>
      </c>
      <c r="C388" s="36">
        <v>1441</v>
      </c>
      <c r="D388" s="36">
        <v>1440011</v>
      </c>
      <c r="E388" s="36">
        <v>0</v>
      </c>
      <c r="F388" s="36">
        <v>0</v>
      </c>
      <c r="G388" s="36">
        <v>22934889000117</v>
      </c>
      <c r="H388" s="37" t="s">
        <v>416</v>
      </c>
      <c r="I388" s="36">
        <v>0</v>
      </c>
      <c r="J388" s="36" t="s">
        <v>306</v>
      </c>
      <c r="K388" s="38">
        <v>45784</v>
      </c>
      <c r="L388" s="36">
        <v>2737</v>
      </c>
      <c r="M388" s="73">
        <f t="shared" si="17"/>
        <v>306.76</v>
      </c>
      <c r="N388" s="39">
        <v>306.76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1441|1440011|0|0|23245806000145|0|173,56</v>
      </c>
      <c r="B389" s="52" t="str">
        <f t="shared" ref="B389:B452" si="19">C389&amp;"|"&amp;D389&amp;"|"&amp;E389&amp;"|"&amp;F389&amp;"|"&amp;L389</f>
        <v>1441|1440011|0|0|2085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417</v>
      </c>
      <c r="I389" s="36">
        <v>0</v>
      </c>
      <c r="J389" s="36" t="s">
        <v>306</v>
      </c>
      <c r="K389" s="38">
        <v>45754</v>
      </c>
      <c r="L389" s="36">
        <v>2085</v>
      </c>
      <c r="M389" s="73">
        <f t="shared" si="17"/>
        <v>173.56</v>
      </c>
      <c r="N389" s="39">
        <v>173.56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1441|1440011|0|0|23245806000145|0|174,23</v>
      </c>
      <c r="B390" s="52" t="str">
        <f t="shared" si="19"/>
        <v>1441|1440011|0|0|2848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23245806000145</v>
      </c>
      <c r="H390" s="37" t="s">
        <v>417</v>
      </c>
      <c r="I390" s="36">
        <v>0</v>
      </c>
      <c r="J390" s="36" t="s">
        <v>306</v>
      </c>
      <c r="K390" s="38">
        <v>45789</v>
      </c>
      <c r="L390" s="36">
        <v>2848</v>
      </c>
      <c r="M390" s="73">
        <f t="shared" ref="M390:M453" si="20">N390+O390</f>
        <v>174.23</v>
      </c>
      <c r="N390" s="39">
        <v>174.23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1441|1440011|0|0|23456650000141|0|429,63</v>
      </c>
      <c r="B391" s="52" t="str">
        <f t="shared" si="19"/>
        <v>1441|1440011|0|0|2092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418</v>
      </c>
      <c r="I391" s="36">
        <v>0</v>
      </c>
      <c r="J391" s="36" t="s">
        <v>306</v>
      </c>
      <c r="K391" s="38">
        <v>45754</v>
      </c>
      <c r="L391" s="36">
        <v>2092</v>
      </c>
      <c r="M391" s="73">
        <f t="shared" si="20"/>
        <v>429.63</v>
      </c>
      <c r="N391" s="39">
        <v>429.63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1441|1440011|0|0|23456650000141|0|431,43</v>
      </c>
      <c r="B392" s="52" t="str">
        <f t="shared" si="19"/>
        <v>1441|1440011|0|0|2854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23456650000141</v>
      </c>
      <c r="H392" s="37" t="s">
        <v>418</v>
      </c>
      <c r="I392" s="36">
        <v>0</v>
      </c>
      <c r="J392" s="36" t="s">
        <v>306</v>
      </c>
      <c r="K392" s="38">
        <v>45789</v>
      </c>
      <c r="L392" s="36">
        <v>2854</v>
      </c>
      <c r="M392" s="73">
        <f t="shared" si="20"/>
        <v>431.43</v>
      </c>
      <c r="N392" s="39">
        <v>431.43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1441|1440011|0|0|23539463000121|0|416,96</v>
      </c>
      <c r="B393" s="52" t="str">
        <f t="shared" si="19"/>
        <v>1441|1440011|0|0|1997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419</v>
      </c>
      <c r="I393" s="36">
        <v>0</v>
      </c>
      <c r="J393" s="36" t="s">
        <v>306</v>
      </c>
      <c r="K393" s="38">
        <v>45751</v>
      </c>
      <c r="L393" s="36">
        <v>1997</v>
      </c>
      <c r="M393" s="73">
        <f t="shared" si="20"/>
        <v>416.96</v>
      </c>
      <c r="N393" s="39">
        <v>416.96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1441|1440011|0|0|23539463000121|0|359,92</v>
      </c>
      <c r="B394" s="52" t="str">
        <f t="shared" si="19"/>
        <v>1441|1440011|0|0|2741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23539463000121</v>
      </c>
      <c r="H394" s="37" t="s">
        <v>419</v>
      </c>
      <c r="I394" s="36">
        <v>0</v>
      </c>
      <c r="J394" s="36" t="s">
        <v>306</v>
      </c>
      <c r="K394" s="38">
        <v>45784</v>
      </c>
      <c r="L394" s="36">
        <v>2741</v>
      </c>
      <c r="M394" s="73">
        <f t="shared" si="20"/>
        <v>359.92</v>
      </c>
      <c r="N394" s="39">
        <v>359.92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1441|1440011|0|0|23804149000129|0|483,81</v>
      </c>
      <c r="B395" s="52" t="str">
        <f t="shared" si="19"/>
        <v>1441|1440011|0|0|2095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420</v>
      </c>
      <c r="I395" s="36">
        <v>0</v>
      </c>
      <c r="J395" s="36" t="s">
        <v>306</v>
      </c>
      <c r="K395" s="38">
        <v>45754</v>
      </c>
      <c r="L395" s="36">
        <v>2095</v>
      </c>
      <c r="M395" s="73">
        <f t="shared" si="20"/>
        <v>483.81</v>
      </c>
      <c r="N395" s="39">
        <v>483.81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1441|1440011|0|0|23804149000129|0|463,05</v>
      </c>
      <c r="B396" s="52" t="str">
        <f t="shared" si="19"/>
        <v>1441|1440011|0|0|2855</v>
      </c>
      <c r="C396" s="36">
        <v>1441</v>
      </c>
      <c r="D396" s="36">
        <v>1440011</v>
      </c>
      <c r="E396" s="36">
        <v>0</v>
      </c>
      <c r="F396" s="36">
        <v>0</v>
      </c>
      <c r="G396" s="36">
        <v>23804149000129</v>
      </c>
      <c r="H396" s="37" t="s">
        <v>420</v>
      </c>
      <c r="I396" s="36">
        <v>0</v>
      </c>
      <c r="J396" s="36" t="s">
        <v>306</v>
      </c>
      <c r="K396" s="38">
        <v>45789</v>
      </c>
      <c r="L396" s="36">
        <v>2855</v>
      </c>
      <c r="M396" s="73">
        <f t="shared" si="20"/>
        <v>463.05</v>
      </c>
      <c r="N396" s="39">
        <v>463.05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1441|1440011|0|0|24359333000170|0|86,61</v>
      </c>
      <c r="B397" s="52" t="str">
        <f t="shared" si="19"/>
        <v>1441|1440011|0|0|2001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421</v>
      </c>
      <c r="I397" s="36">
        <v>0</v>
      </c>
      <c r="J397" s="36" t="s">
        <v>306</v>
      </c>
      <c r="K397" s="38">
        <v>45751</v>
      </c>
      <c r="L397" s="36">
        <v>2001</v>
      </c>
      <c r="M397" s="73">
        <f t="shared" si="20"/>
        <v>86.61</v>
      </c>
      <c r="N397" s="39">
        <v>86.61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1441|1440011|0|0|24359333000170|0|566,27</v>
      </c>
      <c r="B398" s="52" t="str">
        <f t="shared" si="19"/>
        <v>1441|1440011|0|0|2761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24359333000170</v>
      </c>
      <c r="H398" s="37" t="s">
        <v>421</v>
      </c>
      <c r="I398" s="36">
        <v>0</v>
      </c>
      <c r="J398" s="36" t="s">
        <v>306</v>
      </c>
      <c r="K398" s="38">
        <v>45784</v>
      </c>
      <c r="L398" s="36">
        <v>2761</v>
      </c>
      <c r="M398" s="73">
        <f t="shared" si="20"/>
        <v>566.27</v>
      </c>
      <c r="N398" s="39">
        <v>566.27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1441|1440011|0|0|24996969000122|0|333,82</v>
      </c>
      <c r="B399" s="52" t="str">
        <f t="shared" si="19"/>
        <v>1441|1440011|0|0|1879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422</v>
      </c>
      <c r="I399" s="36">
        <v>0</v>
      </c>
      <c r="J399" s="36" t="s">
        <v>306</v>
      </c>
      <c r="K399" s="38">
        <v>45749</v>
      </c>
      <c r="L399" s="36">
        <v>1879</v>
      </c>
      <c r="M399" s="73">
        <f t="shared" si="20"/>
        <v>333.82</v>
      </c>
      <c r="N399" s="39">
        <v>333.82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1441|1440011|0|0|24996969000122|0|238,58</v>
      </c>
      <c r="B400" s="52" t="str">
        <f t="shared" si="19"/>
        <v>1441|1440011|0|0|1880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422</v>
      </c>
      <c r="I400" s="36">
        <v>0</v>
      </c>
      <c r="J400" s="36" t="s">
        <v>306</v>
      </c>
      <c r="K400" s="38">
        <v>45749</v>
      </c>
      <c r="L400" s="36">
        <v>1880</v>
      </c>
      <c r="M400" s="73">
        <f t="shared" si="20"/>
        <v>238.58</v>
      </c>
      <c r="N400" s="39">
        <v>238.58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1441|1440011|0|0|24996969000122|0|25,4</v>
      </c>
      <c r="B401" s="52" t="str">
        <f t="shared" si="19"/>
        <v>1441|1440011|0|0|1881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422</v>
      </c>
      <c r="I401" s="36">
        <v>0</v>
      </c>
      <c r="J401" s="36" t="s">
        <v>306</v>
      </c>
      <c r="K401" s="38">
        <v>45749</v>
      </c>
      <c r="L401" s="36">
        <v>1881</v>
      </c>
      <c r="M401" s="73">
        <f t="shared" si="20"/>
        <v>25.4</v>
      </c>
      <c r="N401" s="39">
        <v>25.4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1441|1440011|0|0|24996969000122|0|20,66</v>
      </c>
      <c r="B402" s="52" t="str">
        <f t="shared" si="19"/>
        <v>1441|1440011|0|0|1882</v>
      </c>
      <c r="C402" s="36">
        <v>1441</v>
      </c>
      <c r="D402" s="36">
        <v>1440011</v>
      </c>
      <c r="E402" s="36">
        <v>0</v>
      </c>
      <c r="F402" s="36">
        <v>0</v>
      </c>
      <c r="G402" s="36">
        <v>24996969000122</v>
      </c>
      <c r="H402" s="37" t="s">
        <v>422</v>
      </c>
      <c r="I402" s="36">
        <v>0</v>
      </c>
      <c r="J402" s="36" t="s">
        <v>306</v>
      </c>
      <c r="K402" s="38">
        <v>45749</v>
      </c>
      <c r="L402" s="36">
        <v>1882</v>
      </c>
      <c r="M402" s="73">
        <f t="shared" si="20"/>
        <v>20.66</v>
      </c>
      <c r="N402" s="39">
        <v>20.66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1441|1440011|0|0|24996969000122|0|28,07</v>
      </c>
      <c r="B403" s="52" t="str">
        <f t="shared" si="19"/>
        <v>1441|1440011|0|0|2597</v>
      </c>
      <c r="C403" s="36">
        <v>1441</v>
      </c>
      <c r="D403" s="36">
        <v>1440011</v>
      </c>
      <c r="E403" s="36">
        <v>0</v>
      </c>
      <c r="F403" s="36">
        <v>0</v>
      </c>
      <c r="G403" s="36">
        <v>24996969000122</v>
      </c>
      <c r="H403" s="37" t="s">
        <v>422</v>
      </c>
      <c r="I403" s="36">
        <v>0</v>
      </c>
      <c r="J403" s="36" t="s">
        <v>306</v>
      </c>
      <c r="K403" s="38">
        <v>45777</v>
      </c>
      <c r="L403" s="36">
        <v>2597</v>
      </c>
      <c r="M403" s="73">
        <f t="shared" si="20"/>
        <v>28.07</v>
      </c>
      <c r="N403" s="39">
        <v>28.07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1441|1440011|0|0|24996969000122|0|344,59</v>
      </c>
      <c r="B404" s="52" t="str">
        <f t="shared" si="19"/>
        <v>1441|1440011|0|0|2599</v>
      </c>
      <c r="C404" s="36">
        <v>1441</v>
      </c>
      <c r="D404" s="36">
        <v>1440011</v>
      </c>
      <c r="E404" s="36">
        <v>0</v>
      </c>
      <c r="F404" s="36">
        <v>0</v>
      </c>
      <c r="G404" s="36">
        <v>24996969000122</v>
      </c>
      <c r="H404" s="37" t="s">
        <v>422</v>
      </c>
      <c r="I404" s="36">
        <v>0</v>
      </c>
      <c r="J404" s="36" t="s">
        <v>306</v>
      </c>
      <c r="K404" s="38">
        <v>45777</v>
      </c>
      <c r="L404" s="36">
        <v>2599</v>
      </c>
      <c r="M404" s="73">
        <f t="shared" si="20"/>
        <v>344.59</v>
      </c>
      <c r="N404" s="39">
        <v>344.59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1441|1440011|0|0|24996969000122|0|18,66</v>
      </c>
      <c r="B405" s="52" t="str">
        <f t="shared" si="19"/>
        <v>1441|1440011|0|0|2601</v>
      </c>
      <c r="C405" s="36">
        <v>1441</v>
      </c>
      <c r="D405" s="36">
        <v>1440011</v>
      </c>
      <c r="E405" s="36">
        <v>0</v>
      </c>
      <c r="F405" s="36">
        <v>0</v>
      </c>
      <c r="G405" s="36">
        <v>24996969000122</v>
      </c>
      <c r="H405" s="37" t="s">
        <v>422</v>
      </c>
      <c r="I405" s="36">
        <v>0</v>
      </c>
      <c r="J405" s="36" t="s">
        <v>306</v>
      </c>
      <c r="K405" s="38">
        <v>45777</v>
      </c>
      <c r="L405" s="36">
        <v>2601</v>
      </c>
      <c r="M405" s="73">
        <f t="shared" si="20"/>
        <v>18.66</v>
      </c>
      <c r="N405" s="39">
        <v>18.66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1441|1440011|0|0|24996969000122|0|218,28</v>
      </c>
      <c r="B406" s="52" t="str">
        <f t="shared" si="19"/>
        <v>1441|1440011|0|0|2603</v>
      </c>
      <c r="C406" s="36">
        <v>1441</v>
      </c>
      <c r="D406" s="36">
        <v>1440011</v>
      </c>
      <c r="E406" s="36">
        <v>0</v>
      </c>
      <c r="F406" s="36">
        <v>0</v>
      </c>
      <c r="G406" s="36">
        <v>24996969000122</v>
      </c>
      <c r="H406" s="37" t="s">
        <v>422</v>
      </c>
      <c r="I406" s="36">
        <v>0</v>
      </c>
      <c r="J406" s="36" t="s">
        <v>306</v>
      </c>
      <c r="K406" s="38">
        <v>45777</v>
      </c>
      <c r="L406" s="36">
        <v>2603</v>
      </c>
      <c r="M406" s="73">
        <f t="shared" si="20"/>
        <v>218.28</v>
      </c>
      <c r="N406" s="39">
        <v>218.28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1441|1440011|0|0|29979036000140|0|15627,58</v>
      </c>
      <c r="B407" s="52" t="str">
        <f t="shared" si="19"/>
        <v>1441|1440011|0|0|2141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423</v>
      </c>
      <c r="I407" s="36">
        <v>0</v>
      </c>
      <c r="J407" s="36" t="s">
        <v>306</v>
      </c>
      <c r="K407" s="38">
        <v>45755</v>
      </c>
      <c r="L407" s="36">
        <v>2141</v>
      </c>
      <c r="M407" s="73">
        <f t="shared" si="20"/>
        <v>15627.58</v>
      </c>
      <c r="N407" s="39">
        <v>15627.58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1441|1440011|0|0|29979036000140|0|462506,4</v>
      </c>
      <c r="B408" s="52" t="str">
        <f t="shared" si="19"/>
        <v>1441|1440011|0|0|2212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423</v>
      </c>
      <c r="I408" s="36">
        <v>0</v>
      </c>
      <c r="J408" s="36" t="s">
        <v>306</v>
      </c>
      <c r="K408" s="38">
        <v>45756</v>
      </c>
      <c r="L408" s="36">
        <v>2212</v>
      </c>
      <c r="M408" s="73">
        <f t="shared" si="20"/>
        <v>462506.4</v>
      </c>
      <c r="N408" s="39">
        <v>462506.4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1441|1440011|0|0|29979036000140|0|4645,73</v>
      </c>
      <c r="B409" s="52" t="str">
        <f t="shared" si="19"/>
        <v>1441|1440011|0|0|2265</v>
      </c>
      <c r="C409" s="36">
        <v>1441</v>
      </c>
      <c r="D409" s="36">
        <v>1440011</v>
      </c>
      <c r="E409" s="36">
        <v>0</v>
      </c>
      <c r="F409" s="36">
        <v>0</v>
      </c>
      <c r="G409" s="36">
        <v>29979036000140</v>
      </c>
      <c r="H409" s="37" t="s">
        <v>423</v>
      </c>
      <c r="I409" s="36">
        <v>0</v>
      </c>
      <c r="J409" s="36" t="s">
        <v>306</v>
      </c>
      <c r="K409" s="38">
        <v>45757</v>
      </c>
      <c r="L409" s="36">
        <v>2265</v>
      </c>
      <c r="M409" s="73">
        <f t="shared" si="20"/>
        <v>4645.7299999999996</v>
      </c>
      <c r="N409" s="39">
        <v>4645.7299999999996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1441|1440011|0|0|29979036000140|0|6052,45</v>
      </c>
      <c r="B410" s="52" t="str">
        <f t="shared" si="19"/>
        <v>1441|1440011|0|0|2377</v>
      </c>
      <c r="C410" s="36">
        <v>1441</v>
      </c>
      <c r="D410" s="36">
        <v>1440011</v>
      </c>
      <c r="E410" s="36">
        <v>0</v>
      </c>
      <c r="F410" s="36">
        <v>0</v>
      </c>
      <c r="G410" s="36">
        <v>29979036000140</v>
      </c>
      <c r="H410" s="37" t="s">
        <v>423</v>
      </c>
      <c r="I410" s="36">
        <v>0</v>
      </c>
      <c r="J410" s="36" t="s">
        <v>306</v>
      </c>
      <c r="K410" s="38">
        <v>45761</v>
      </c>
      <c r="L410" s="36">
        <v>2377</v>
      </c>
      <c r="M410" s="73">
        <f t="shared" si="20"/>
        <v>6052.45</v>
      </c>
      <c r="N410" s="39">
        <v>6052.45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1441|1440011|0|0|29979036000140|0|9051,2</v>
      </c>
      <c r="B411" s="52" t="str">
        <f t="shared" si="19"/>
        <v>1441|1440011|0|0|2403</v>
      </c>
      <c r="C411" s="36">
        <v>1441</v>
      </c>
      <c r="D411" s="36">
        <v>1440011</v>
      </c>
      <c r="E411" s="36">
        <v>0</v>
      </c>
      <c r="F411" s="36">
        <v>0</v>
      </c>
      <c r="G411" s="36">
        <v>29979036000140</v>
      </c>
      <c r="H411" s="37" t="s">
        <v>423</v>
      </c>
      <c r="I411" s="36">
        <v>0</v>
      </c>
      <c r="J411" s="36" t="s">
        <v>306</v>
      </c>
      <c r="K411" s="38">
        <v>45761</v>
      </c>
      <c r="L411" s="36">
        <v>2403</v>
      </c>
      <c r="M411" s="73">
        <f t="shared" si="20"/>
        <v>9051.2000000000007</v>
      </c>
      <c r="N411" s="39">
        <v>9051.2000000000007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1441|1440011|0|0|29979036000140|0|130,18</v>
      </c>
      <c r="B412" s="52" t="str">
        <f t="shared" si="19"/>
        <v>1441|1440011|0|0|2674</v>
      </c>
      <c r="C412" s="36">
        <v>1441</v>
      </c>
      <c r="D412" s="36">
        <v>1440011</v>
      </c>
      <c r="E412" s="36">
        <v>0</v>
      </c>
      <c r="F412" s="36">
        <v>0</v>
      </c>
      <c r="G412" s="36">
        <v>29979036000140</v>
      </c>
      <c r="H412" s="37" t="s">
        <v>423</v>
      </c>
      <c r="I412" s="36">
        <v>0</v>
      </c>
      <c r="J412" s="36" t="s">
        <v>306</v>
      </c>
      <c r="K412" s="38">
        <v>45783</v>
      </c>
      <c r="L412" s="36">
        <v>2674</v>
      </c>
      <c r="M412" s="73">
        <f t="shared" si="20"/>
        <v>130.18</v>
      </c>
      <c r="N412" s="39">
        <v>130.18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1441|1440011|0|0|29979036000140|0|15627,58</v>
      </c>
      <c r="B413" s="52" t="str">
        <f t="shared" si="19"/>
        <v>1441|1440011|0|0|2711</v>
      </c>
      <c r="C413" s="36">
        <v>1441</v>
      </c>
      <c r="D413" s="36">
        <v>1440011</v>
      </c>
      <c r="E413" s="36">
        <v>0</v>
      </c>
      <c r="F413" s="36">
        <v>0</v>
      </c>
      <c r="G413" s="36">
        <v>29979036000140</v>
      </c>
      <c r="H413" s="37" t="s">
        <v>423</v>
      </c>
      <c r="I413" s="36">
        <v>0</v>
      </c>
      <c r="J413" s="36" t="s">
        <v>306</v>
      </c>
      <c r="K413" s="38">
        <v>45784</v>
      </c>
      <c r="L413" s="36">
        <v>2711</v>
      </c>
      <c r="M413" s="73">
        <f t="shared" si="20"/>
        <v>15627.58</v>
      </c>
      <c r="N413" s="39">
        <v>15627.58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1441|1440011|0|0|29979036000140|0|469381,68</v>
      </c>
      <c r="B414" s="52" t="str">
        <f t="shared" si="19"/>
        <v>1441|1440011|0|0|2766</v>
      </c>
      <c r="C414" s="36">
        <v>1441</v>
      </c>
      <c r="D414" s="36">
        <v>1440011</v>
      </c>
      <c r="E414" s="36">
        <v>0</v>
      </c>
      <c r="F414" s="36">
        <v>0</v>
      </c>
      <c r="G414" s="36">
        <v>29979036000140</v>
      </c>
      <c r="H414" s="37" t="s">
        <v>423</v>
      </c>
      <c r="I414" s="36">
        <v>0</v>
      </c>
      <c r="J414" s="36" t="s">
        <v>306</v>
      </c>
      <c r="K414" s="38">
        <v>45785</v>
      </c>
      <c r="L414" s="36">
        <v>2766</v>
      </c>
      <c r="M414" s="73">
        <f t="shared" si="20"/>
        <v>469381.68</v>
      </c>
      <c r="N414" s="39">
        <v>469381.68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1441|1440011|0|0|50876159000142|0|428,87</v>
      </c>
      <c r="B415" s="52" t="str">
        <f t="shared" si="19"/>
        <v>1441|1440011|0|0|2041</v>
      </c>
      <c r="C415" s="36">
        <v>1441</v>
      </c>
      <c r="D415" s="36">
        <v>1440011</v>
      </c>
      <c r="E415" s="36">
        <v>0</v>
      </c>
      <c r="F415" s="36">
        <v>0</v>
      </c>
      <c r="G415" s="36">
        <v>50876159000142</v>
      </c>
      <c r="H415" s="37" t="s">
        <v>290</v>
      </c>
      <c r="I415" s="36">
        <v>0</v>
      </c>
      <c r="J415" s="36" t="s">
        <v>306</v>
      </c>
      <c r="K415" s="38">
        <v>45754</v>
      </c>
      <c r="L415" s="36">
        <v>2041</v>
      </c>
      <c r="M415" s="73">
        <f t="shared" si="20"/>
        <v>428.87</v>
      </c>
      <c r="N415" s="39">
        <v>428.87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1441|1440011|0|0|50876159000142|0|3359,92</v>
      </c>
      <c r="B416" s="52" t="str">
        <f t="shared" si="19"/>
        <v>1441|1440011|0|0|2383</v>
      </c>
      <c r="C416" s="36">
        <v>1441</v>
      </c>
      <c r="D416" s="36">
        <v>1440011</v>
      </c>
      <c r="E416" s="36">
        <v>0</v>
      </c>
      <c r="F416" s="36">
        <v>0</v>
      </c>
      <c r="G416" s="36">
        <v>50876159000142</v>
      </c>
      <c r="H416" s="37" t="s">
        <v>290</v>
      </c>
      <c r="I416" s="36">
        <v>0</v>
      </c>
      <c r="J416" s="36" t="s">
        <v>306</v>
      </c>
      <c r="K416" s="38">
        <v>45761</v>
      </c>
      <c r="L416" s="36">
        <v>2383</v>
      </c>
      <c r="M416" s="73">
        <f t="shared" si="20"/>
        <v>3359.92</v>
      </c>
      <c r="N416" s="39">
        <v>3359.92</v>
      </c>
      <c r="O416" s="39">
        <v>0</v>
      </c>
      <c r="P416" s="33">
        <v>0</v>
      </c>
    </row>
    <row r="417" spans="1:16" ht="24.95" customHeight="1" x14ac:dyDescent="0.2">
      <c r="A417" s="52" t="str">
        <f t="shared" si="18"/>
        <v>1441|1440011|0|0|50876159000142|0|24</v>
      </c>
      <c r="B417" s="52" t="str">
        <f t="shared" si="19"/>
        <v>1441|1440011|0|0|2822</v>
      </c>
      <c r="C417" s="36">
        <v>1441</v>
      </c>
      <c r="D417" s="36">
        <v>1440011</v>
      </c>
      <c r="E417" s="36">
        <v>0</v>
      </c>
      <c r="F417" s="36">
        <v>0</v>
      </c>
      <c r="G417" s="36">
        <v>50876159000142</v>
      </c>
      <c r="H417" s="37" t="s">
        <v>290</v>
      </c>
      <c r="I417" s="36">
        <v>0</v>
      </c>
      <c r="J417" s="36" t="s">
        <v>306</v>
      </c>
      <c r="K417" s="38">
        <v>45786</v>
      </c>
      <c r="L417" s="36">
        <v>2822</v>
      </c>
      <c r="M417" s="73">
        <f t="shared" si="20"/>
        <v>24</v>
      </c>
      <c r="N417" s="39">
        <v>24</v>
      </c>
      <c r="O417" s="39">
        <v>0</v>
      </c>
      <c r="P417" s="33">
        <v>0</v>
      </c>
    </row>
    <row r="418" spans="1:16" ht="24.95" customHeight="1" x14ac:dyDescent="0.2">
      <c r="A418" s="52" t="str">
        <f t="shared" si="18"/>
        <v>1441|1440011|0|0|50876159000142|0|329,73</v>
      </c>
      <c r="B418" s="52" t="str">
        <f t="shared" si="19"/>
        <v>1441|1440011|0|0|2933</v>
      </c>
      <c r="C418" s="36">
        <v>1441</v>
      </c>
      <c r="D418" s="36">
        <v>1440011</v>
      </c>
      <c r="E418" s="36">
        <v>0</v>
      </c>
      <c r="F418" s="36">
        <v>0</v>
      </c>
      <c r="G418" s="36">
        <v>50876159000142</v>
      </c>
      <c r="H418" s="37" t="s">
        <v>290</v>
      </c>
      <c r="I418" s="36">
        <v>0</v>
      </c>
      <c r="J418" s="36" t="s">
        <v>306</v>
      </c>
      <c r="K418" s="38">
        <v>45790</v>
      </c>
      <c r="L418" s="36">
        <v>2933</v>
      </c>
      <c r="M418" s="73">
        <f t="shared" si="20"/>
        <v>329.73</v>
      </c>
      <c r="N418" s="39">
        <v>329.73</v>
      </c>
      <c r="O418" s="39">
        <v>0</v>
      </c>
      <c r="P418" s="33">
        <v>0</v>
      </c>
    </row>
    <row r="419" spans="1:16" ht="24.95" customHeight="1" x14ac:dyDescent="0.2">
      <c r="A419" s="52" t="str">
        <f t="shared" si="18"/>
        <v>1441|1440011|0|0|73357469000156|0|305,43</v>
      </c>
      <c r="B419" s="52" t="str">
        <f t="shared" si="19"/>
        <v>1441|1440011|0|0|2009</v>
      </c>
      <c r="C419" s="36">
        <v>1441</v>
      </c>
      <c r="D419" s="36">
        <v>1440011</v>
      </c>
      <c r="E419" s="36">
        <v>0</v>
      </c>
      <c r="F419" s="36">
        <v>0</v>
      </c>
      <c r="G419" s="36">
        <v>73357469000156</v>
      </c>
      <c r="H419" s="37" t="s">
        <v>424</v>
      </c>
      <c r="I419" s="36">
        <v>0</v>
      </c>
      <c r="J419" s="36" t="s">
        <v>306</v>
      </c>
      <c r="K419" s="38">
        <v>45754</v>
      </c>
      <c r="L419" s="36">
        <v>2009</v>
      </c>
      <c r="M419" s="73">
        <f t="shared" si="20"/>
        <v>305.43</v>
      </c>
      <c r="N419" s="39">
        <v>305.43</v>
      </c>
      <c r="O419" s="39">
        <v>0</v>
      </c>
      <c r="P419" s="33">
        <v>0</v>
      </c>
    </row>
    <row r="420" spans="1:16" ht="24.95" customHeight="1" x14ac:dyDescent="0.2">
      <c r="A420" s="52" t="str">
        <f t="shared" si="18"/>
        <v>1441|1440011|0|0|73357469000156|0|511,27</v>
      </c>
      <c r="B420" s="52" t="str">
        <f t="shared" si="19"/>
        <v>1441|1440011|0|0|2734</v>
      </c>
      <c r="C420" s="36">
        <v>1441</v>
      </c>
      <c r="D420" s="36">
        <v>1440011</v>
      </c>
      <c r="E420" s="36">
        <v>0</v>
      </c>
      <c r="F420" s="36">
        <v>0</v>
      </c>
      <c r="G420" s="36">
        <v>73357469000156</v>
      </c>
      <c r="H420" s="37" t="s">
        <v>424</v>
      </c>
      <c r="I420" s="36">
        <v>0</v>
      </c>
      <c r="J420" s="36" t="s">
        <v>306</v>
      </c>
      <c r="K420" s="38">
        <v>45784</v>
      </c>
      <c r="L420" s="36">
        <v>2734</v>
      </c>
      <c r="M420" s="73">
        <f t="shared" si="20"/>
        <v>511.27</v>
      </c>
      <c r="N420" s="39">
        <v>511.27</v>
      </c>
      <c r="O420" s="39">
        <v>0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1441|1440011|2|2025|17281106000103|3913|62,46</v>
      </c>
      <c r="B421" s="52" t="str">
        <f t="shared" si="19"/>
        <v>1441|1440011|2|2025|1862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425</v>
      </c>
      <c r="I421" s="36">
        <v>3913</v>
      </c>
      <c r="J421" s="36" t="s">
        <v>309</v>
      </c>
      <c r="K421" s="38">
        <v>45748</v>
      </c>
      <c r="L421" s="36">
        <v>1862</v>
      </c>
      <c r="M421" s="73">
        <f t="shared" si="20"/>
        <v>62.46</v>
      </c>
      <c r="N421" s="39">
        <v>59.46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1441|1440011|2|2025|17281106000103|3913|96,07</v>
      </c>
      <c r="B422" s="52" t="str">
        <f t="shared" si="19"/>
        <v>1441|1440011|2|2025|1863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425</v>
      </c>
      <c r="I422" s="36">
        <v>3913</v>
      </c>
      <c r="J422" s="36" t="s">
        <v>309</v>
      </c>
      <c r="K422" s="38">
        <v>45748</v>
      </c>
      <c r="L422" s="36">
        <v>1863</v>
      </c>
      <c r="M422" s="73">
        <f t="shared" si="20"/>
        <v>96.07</v>
      </c>
      <c r="N422" s="39">
        <v>91.46</v>
      </c>
      <c r="O422" s="39">
        <v>4.6100000000000003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1441|1440011|2|2025|17281106000103|3913|7643,57</v>
      </c>
      <c r="B423" s="52" t="str">
        <f t="shared" si="19"/>
        <v>1441|1440011|2|2025|1864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425</v>
      </c>
      <c r="I423" s="36">
        <v>3913</v>
      </c>
      <c r="J423" s="36" t="s">
        <v>309</v>
      </c>
      <c r="K423" s="38">
        <v>45748</v>
      </c>
      <c r="L423" s="36">
        <v>1864</v>
      </c>
      <c r="M423" s="73">
        <f t="shared" si="20"/>
        <v>7643.5700000000006</v>
      </c>
      <c r="N423" s="39">
        <v>7276.68</v>
      </c>
      <c r="O423" s="39">
        <v>366.89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1441|1440011|2|2025|17281106000103|3913|69,75</v>
      </c>
      <c r="B424" s="52" t="str">
        <f t="shared" si="19"/>
        <v>1441|1440011|2|2025|1865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425</v>
      </c>
      <c r="I424" s="36">
        <v>3913</v>
      </c>
      <c r="J424" s="36" t="s">
        <v>309</v>
      </c>
      <c r="K424" s="38">
        <v>45748</v>
      </c>
      <c r="L424" s="36">
        <v>1865</v>
      </c>
      <c r="M424" s="73">
        <f t="shared" si="20"/>
        <v>69.75</v>
      </c>
      <c r="N424" s="39">
        <v>66.400000000000006</v>
      </c>
      <c r="O424" s="39">
        <v>3.35</v>
      </c>
      <c r="P424" s="33">
        <v>0</v>
      </c>
    </row>
    <row r="425" spans="1:16" ht="24.95" customHeight="1" x14ac:dyDescent="0.2">
      <c r="A425" s="52" t="str">
        <f t="shared" si="18"/>
        <v>1441|1440011|2|2025|17281106000103|3913|54,19</v>
      </c>
      <c r="B425" s="52" t="str">
        <f t="shared" si="19"/>
        <v>1441|1440011|2|2025|1866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425</v>
      </c>
      <c r="I425" s="36">
        <v>3913</v>
      </c>
      <c r="J425" s="36" t="s">
        <v>309</v>
      </c>
      <c r="K425" s="38">
        <v>45748</v>
      </c>
      <c r="L425" s="36">
        <v>1866</v>
      </c>
      <c r="M425" s="73">
        <f t="shared" si="20"/>
        <v>54.190000000000005</v>
      </c>
      <c r="N425" s="39">
        <v>51.59</v>
      </c>
      <c r="O425" s="39">
        <v>2.6</v>
      </c>
      <c r="P425" s="33">
        <v>0</v>
      </c>
    </row>
    <row r="426" spans="1:16" ht="24.95" customHeight="1" x14ac:dyDescent="0.2">
      <c r="A426" s="52" t="str">
        <f t="shared" si="18"/>
        <v>1441|1440011|2|2025|17281106000103|3913|108,61</v>
      </c>
      <c r="B426" s="52" t="str">
        <f t="shared" si="19"/>
        <v>1441|1440011|2|2025|1867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425</v>
      </c>
      <c r="I426" s="36">
        <v>3913</v>
      </c>
      <c r="J426" s="36" t="s">
        <v>309</v>
      </c>
      <c r="K426" s="38">
        <v>45748</v>
      </c>
      <c r="L426" s="36">
        <v>1867</v>
      </c>
      <c r="M426" s="73">
        <f t="shared" si="20"/>
        <v>108.61</v>
      </c>
      <c r="N426" s="39">
        <v>103.4</v>
      </c>
      <c r="O426" s="39">
        <v>5.21</v>
      </c>
      <c r="P426" s="33">
        <v>0</v>
      </c>
    </row>
    <row r="427" spans="1:16" ht="24.95" customHeight="1" x14ac:dyDescent="0.2">
      <c r="A427" s="52" t="str">
        <f t="shared" si="18"/>
        <v>1441|1440011|2|2025|17281106000103|3913|393,8</v>
      </c>
      <c r="B427" s="52" t="str">
        <f t="shared" si="19"/>
        <v>1441|1440011|2|2025|1900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425</v>
      </c>
      <c r="I427" s="36">
        <v>3913</v>
      </c>
      <c r="J427" s="36" t="s">
        <v>309</v>
      </c>
      <c r="K427" s="38">
        <v>45749</v>
      </c>
      <c r="L427" s="36">
        <v>1900</v>
      </c>
      <c r="M427" s="73">
        <f t="shared" si="20"/>
        <v>393.79999999999995</v>
      </c>
      <c r="N427" s="39">
        <v>374.9</v>
      </c>
      <c r="O427" s="39">
        <v>18.899999999999999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1441|1440011|2|2025|17281106000103|3913|79,4</v>
      </c>
      <c r="B428" s="52" t="str">
        <f t="shared" si="19"/>
        <v>1441|1440011|2|2025|1902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425</v>
      </c>
      <c r="I428" s="36">
        <v>3913</v>
      </c>
      <c r="J428" s="36" t="s">
        <v>309</v>
      </c>
      <c r="K428" s="38">
        <v>45749</v>
      </c>
      <c r="L428" s="36">
        <v>1902</v>
      </c>
      <c r="M428" s="73">
        <f t="shared" si="20"/>
        <v>79.400000000000006</v>
      </c>
      <c r="N428" s="39">
        <v>75.59</v>
      </c>
      <c r="O428" s="39">
        <v>3.81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1441|1440011|2|2025|17281106000103|3913|337,15</v>
      </c>
      <c r="B429" s="52" t="str">
        <f t="shared" si="19"/>
        <v>1441|1440011|2|2025|1904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425</v>
      </c>
      <c r="I429" s="36">
        <v>3913</v>
      </c>
      <c r="J429" s="36" t="s">
        <v>309</v>
      </c>
      <c r="K429" s="38">
        <v>45749</v>
      </c>
      <c r="L429" s="36">
        <v>1904</v>
      </c>
      <c r="M429" s="73">
        <f t="shared" si="20"/>
        <v>337.15000000000003</v>
      </c>
      <c r="N429" s="39">
        <v>320.97000000000003</v>
      </c>
      <c r="O429" s="39">
        <v>16.18</v>
      </c>
      <c r="P429" s="33">
        <v>0</v>
      </c>
    </row>
    <row r="430" spans="1:16" ht="24.95" customHeight="1" x14ac:dyDescent="0.2">
      <c r="A430" s="52" t="str">
        <f t="shared" si="18"/>
        <v>1441|1440011|2|2025|17281106000103|3913|45,6</v>
      </c>
      <c r="B430" s="52" t="str">
        <f t="shared" si="19"/>
        <v>1441|1440011|2|2025|1908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425</v>
      </c>
      <c r="I430" s="36">
        <v>3913</v>
      </c>
      <c r="J430" s="36" t="s">
        <v>309</v>
      </c>
      <c r="K430" s="38">
        <v>45750</v>
      </c>
      <c r="L430" s="36">
        <v>1908</v>
      </c>
      <c r="M430" s="73">
        <f t="shared" si="20"/>
        <v>45.599999999999994</v>
      </c>
      <c r="N430" s="39">
        <v>43.41</v>
      </c>
      <c r="O430" s="39">
        <v>2.19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1441|1440011|2|2025|17281106000103|3913|87,5</v>
      </c>
      <c r="B431" s="52" t="str">
        <f t="shared" si="19"/>
        <v>1441|1440011|2|2025|1914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425</v>
      </c>
      <c r="I431" s="36">
        <v>3913</v>
      </c>
      <c r="J431" s="36" t="s">
        <v>309</v>
      </c>
      <c r="K431" s="38">
        <v>45750</v>
      </c>
      <c r="L431" s="36">
        <v>1914</v>
      </c>
      <c r="M431" s="73">
        <f t="shared" si="20"/>
        <v>87.5</v>
      </c>
      <c r="N431" s="39">
        <v>83.3</v>
      </c>
      <c r="O431" s="39">
        <v>4.2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1441|1440011|2|2025|17281106000103|3913|62,47</v>
      </c>
      <c r="B432" s="52" t="str">
        <f t="shared" si="19"/>
        <v>1441|1440011|2|2025|1916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425</v>
      </c>
      <c r="I432" s="36">
        <v>3913</v>
      </c>
      <c r="J432" s="36" t="s">
        <v>309</v>
      </c>
      <c r="K432" s="38">
        <v>45750</v>
      </c>
      <c r="L432" s="36">
        <v>1916</v>
      </c>
      <c r="M432" s="73">
        <f t="shared" si="20"/>
        <v>62.47</v>
      </c>
      <c r="N432" s="39">
        <v>59.47</v>
      </c>
      <c r="O432" s="39">
        <v>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1441|1440011|2|2025|17281106000103|3913|70,8</v>
      </c>
      <c r="B433" s="52" t="str">
        <f t="shared" si="19"/>
        <v>1441|1440011|2|2025|1917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425</v>
      </c>
      <c r="I433" s="36">
        <v>3913</v>
      </c>
      <c r="J433" s="36" t="s">
        <v>309</v>
      </c>
      <c r="K433" s="38">
        <v>45750</v>
      </c>
      <c r="L433" s="36">
        <v>1917</v>
      </c>
      <c r="M433" s="73">
        <f t="shared" si="20"/>
        <v>70.800000000000011</v>
      </c>
      <c r="N433" s="39">
        <v>67.400000000000006</v>
      </c>
      <c r="O433" s="39">
        <v>3.4</v>
      </c>
      <c r="P433" s="33">
        <v>0</v>
      </c>
    </row>
    <row r="434" spans="1:16" ht="24.95" customHeight="1" x14ac:dyDescent="0.2">
      <c r="A434" s="52" t="str">
        <f t="shared" si="18"/>
        <v>1441|1440011|2|2025|17281106000103|3913|96,01</v>
      </c>
      <c r="B434" s="52" t="str">
        <f t="shared" si="19"/>
        <v>1441|1440011|2|2025|2197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425</v>
      </c>
      <c r="I434" s="36">
        <v>3913</v>
      </c>
      <c r="J434" s="36" t="s">
        <v>309</v>
      </c>
      <c r="K434" s="38">
        <v>45756</v>
      </c>
      <c r="L434" s="36">
        <v>2197</v>
      </c>
      <c r="M434" s="73">
        <f t="shared" si="20"/>
        <v>96.01</v>
      </c>
      <c r="N434" s="39">
        <v>91.4</v>
      </c>
      <c r="O434" s="39">
        <v>4.6100000000000003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1441|1440011|2|2025|17281106000103|3913|121,13</v>
      </c>
      <c r="B435" s="52" t="str">
        <f t="shared" si="19"/>
        <v>1441|1440011|2|2025|2200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425</v>
      </c>
      <c r="I435" s="36">
        <v>3913</v>
      </c>
      <c r="J435" s="36" t="s">
        <v>309</v>
      </c>
      <c r="K435" s="38">
        <v>45756</v>
      </c>
      <c r="L435" s="36">
        <v>2200</v>
      </c>
      <c r="M435" s="73">
        <f t="shared" si="20"/>
        <v>121.13</v>
      </c>
      <c r="N435" s="39">
        <v>115.32</v>
      </c>
      <c r="O435" s="39">
        <v>5.81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1441|1440011|2|2025|17281106000103|3913|96,2</v>
      </c>
      <c r="B436" s="52" t="str">
        <f t="shared" si="19"/>
        <v>1441|1440011|2|2025|2205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425</v>
      </c>
      <c r="I436" s="36">
        <v>3913</v>
      </c>
      <c r="J436" s="36" t="s">
        <v>309</v>
      </c>
      <c r="K436" s="38">
        <v>45756</v>
      </c>
      <c r="L436" s="36">
        <v>2205</v>
      </c>
      <c r="M436" s="73">
        <f t="shared" si="20"/>
        <v>96.2</v>
      </c>
      <c r="N436" s="39">
        <v>91.58</v>
      </c>
      <c r="O436" s="39">
        <v>4.62</v>
      </c>
      <c r="P436" s="33">
        <v>0</v>
      </c>
    </row>
    <row r="437" spans="1:16" ht="24.95" customHeight="1" x14ac:dyDescent="0.2">
      <c r="A437" s="52" t="str">
        <f t="shared" si="18"/>
        <v>1441|1440011|2|2025|17281106000103|3913|62,58</v>
      </c>
      <c r="B437" s="52" t="str">
        <f t="shared" si="19"/>
        <v>1441|1440011|2|2025|2208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425</v>
      </c>
      <c r="I437" s="36">
        <v>3913</v>
      </c>
      <c r="J437" s="36" t="s">
        <v>309</v>
      </c>
      <c r="K437" s="38">
        <v>45756</v>
      </c>
      <c r="L437" s="36">
        <v>2208</v>
      </c>
      <c r="M437" s="73">
        <f t="shared" si="20"/>
        <v>62.58</v>
      </c>
      <c r="N437" s="39">
        <v>59.58</v>
      </c>
      <c r="O437" s="39">
        <v>3</v>
      </c>
      <c r="P437" s="33">
        <v>0</v>
      </c>
    </row>
    <row r="438" spans="1:16" ht="24.95" customHeight="1" x14ac:dyDescent="0.2">
      <c r="A438" s="52" t="str">
        <f t="shared" si="18"/>
        <v>1441|1440011|2|2025|17281106000103|3913|87,85</v>
      </c>
      <c r="B438" s="52" t="str">
        <f t="shared" si="19"/>
        <v>1441|1440011|2|2025|2269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425</v>
      </c>
      <c r="I438" s="36">
        <v>3913</v>
      </c>
      <c r="J438" s="36" t="s">
        <v>309</v>
      </c>
      <c r="K438" s="38">
        <v>45757</v>
      </c>
      <c r="L438" s="36">
        <v>2269</v>
      </c>
      <c r="M438" s="73">
        <f t="shared" si="20"/>
        <v>87.85</v>
      </c>
      <c r="N438" s="39">
        <v>83.63</v>
      </c>
      <c r="O438" s="39">
        <v>4.22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1441|1440011|2|2025|17281106000103|3913|192,5</v>
      </c>
      <c r="B439" s="52" t="str">
        <f t="shared" si="19"/>
        <v>1441|1440011|2|2025|2274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425</v>
      </c>
      <c r="I439" s="36">
        <v>3913</v>
      </c>
      <c r="J439" s="36" t="s">
        <v>309</v>
      </c>
      <c r="K439" s="38">
        <v>45757</v>
      </c>
      <c r="L439" s="36">
        <v>2274</v>
      </c>
      <c r="M439" s="73">
        <f t="shared" si="20"/>
        <v>192.5</v>
      </c>
      <c r="N439" s="39">
        <v>183.26</v>
      </c>
      <c r="O439" s="39">
        <v>9.24</v>
      </c>
      <c r="P439" s="33">
        <v>0</v>
      </c>
    </row>
    <row r="440" spans="1:16" ht="24.95" customHeight="1" x14ac:dyDescent="0.2">
      <c r="A440" s="52" t="str">
        <f t="shared" si="18"/>
        <v>1441|1440011|2|2025|17281106000103|3913|121,77</v>
      </c>
      <c r="B440" s="52" t="str">
        <f t="shared" si="19"/>
        <v>1441|1440011|2|2025|2275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425</v>
      </c>
      <c r="I440" s="36">
        <v>3913</v>
      </c>
      <c r="J440" s="36" t="s">
        <v>309</v>
      </c>
      <c r="K440" s="38">
        <v>45757</v>
      </c>
      <c r="L440" s="36">
        <v>2275</v>
      </c>
      <c r="M440" s="73">
        <f t="shared" si="20"/>
        <v>121.77000000000001</v>
      </c>
      <c r="N440" s="39">
        <v>115.93</v>
      </c>
      <c r="O440" s="39">
        <v>5.84</v>
      </c>
      <c r="P440" s="33">
        <v>0</v>
      </c>
    </row>
    <row r="441" spans="1:16" ht="24.95" customHeight="1" x14ac:dyDescent="0.2">
      <c r="A441" s="52" t="str">
        <f t="shared" si="18"/>
        <v>1441|1440011|2|2025|17281106000103|3913|71,04</v>
      </c>
      <c r="B441" s="52" t="str">
        <f t="shared" si="19"/>
        <v>1441|1440011|2|2025|2276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425</v>
      </c>
      <c r="I441" s="36">
        <v>3913</v>
      </c>
      <c r="J441" s="36" t="s">
        <v>309</v>
      </c>
      <c r="K441" s="38">
        <v>45757</v>
      </c>
      <c r="L441" s="36">
        <v>2276</v>
      </c>
      <c r="M441" s="73">
        <f t="shared" si="20"/>
        <v>71.039999999999992</v>
      </c>
      <c r="N441" s="39">
        <v>67.63</v>
      </c>
      <c r="O441" s="39">
        <v>3.41</v>
      </c>
      <c r="P441" s="33">
        <v>0</v>
      </c>
    </row>
    <row r="442" spans="1:16" ht="24.95" customHeight="1" x14ac:dyDescent="0.2">
      <c r="A442" s="52" t="str">
        <f t="shared" si="18"/>
        <v>1441|1440011|2|2025|17281106000103|3913|92,2</v>
      </c>
      <c r="B442" s="52" t="str">
        <f t="shared" si="19"/>
        <v>1441|1440011|2|2025|2277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425</v>
      </c>
      <c r="I442" s="36">
        <v>3913</v>
      </c>
      <c r="J442" s="36" t="s">
        <v>309</v>
      </c>
      <c r="K442" s="38">
        <v>45757</v>
      </c>
      <c r="L442" s="36">
        <v>2277</v>
      </c>
      <c r="M442" s="73">
        <f t="shared" si="20"/>
        <v>92.199999999999989</v>
      </c>
      <c r="N442" s="39">
        <v>87.77</v>
      </c>
      <c r="O442" s="39">
        <v>4.43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1441|1440011|2|2025|17281106000103|3913|93,05</v>
      </c>
      <c r="B443" s="52" t="str">
        <f t="shared" si="19"/>
        <v>1441|1440011|2|2025|2278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425</v>
      </c>
      <c r="I443" s="36">
        <v>3913</v>
      </c>
      <c r="J443" s="36" t="s">
        <v>309</v>
      </c>
      <c r="K443" s="38">
        <v>45757</v>
      </c>
      <c r="L443" s="36">
        <v>2278</v>
      </c>
      <c r="M443" s="73">
        <f t="shared" si="20"/>
        <v>93.05</v>
      </c>
      <c r="N443" s="39">
        <v>88.58</v>
      </c>
      <c r="O443" s="39">
        <v>4.47</v>
      </c>
      <c r="P443" s="33">
        <v>0</v>
      </c>
    </row>
    <row r="444" spans="1:16" ht="24.95" customHeight="1" x14ac:dyDescent="0.2">
      <c r="A444" s="52" t="str">
        <f t="shared" si="18"/>
        <v>1441|1440011|2|2025|17281106000103|3913|31,1</v>
      </c>
      <c r="B444" s="52" t="str">
        <f t="shared" si="19"/>
        <v>1441|1440011|2|2025|2279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425</v>
      </c>
      <c r="I444" s="36">
        <v>3913</v>
      </c>
      <c r="J444" s="36" t="s">
        <v>309</v>
      </c>
      <c r="K444" s="38">
        <v>45757</v>
      </c>
      <c r="L444" s="36">
        <v>2279</v>
      </c>
      <c r="M444" s="73">
        <f t="shared" si="20"/>
        <v>31.099999999999998</v>
      </c>
      <c r="N444" s="39">
        <v>29.61</v>
      </c>
      <c r="O444" s="39">
        <v>1.49</v>
      </c>
      <c r="P444" s="33">
        <v>0</v>
      </c>
    </row>
    <row r="445" spans="1:16" ht="24.95" customHeight="1" x14ac:dyDescent="0.2">
      <c r="A445" s="52" t="str">
        <f t="shared" si="18"/>
        <v>1441|1440011|2|2025|17281106000103|3913|55,83</v>
      </c>
      <c r="B445" s="52" t="str">
        <f t="shared" si="19"/>
        <v>1441|1440011|2|2025|2280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425</v>
      </c>
      <c r="I445" s="36">
        <v>3913</v>
      </c>
      <c r="J445" s="36" t="s">
        <v>309</v>
      </c>
      <c r="K445" s="38">
        <v>45757</v>
      </c>
      <c r="L445" s="36">
        <v>2280</v>
      </c>
      <c r="M445" s="73">
        <f t="shared" si="20"/>
        <v>55.83</v>
      </c>
      <c r="N445" s="39">
        <v>53.15</v>
      </c>
      <c r="O445" s="39">
        <v>2.68</v>
      </c>
      <c r="P445" s="33">
        <v>0</v>
      </c>
    </row>
    <row r="446" spans="1:16" ht="24.95" customHeight="1" x14ac:dyDescent="0.2">
      <c r="A446" s="52" t="str">
        <f t="shared" si="18"/>
        <v>1441|1440011|2|2025|17281106000103|3913|79,27</v>
      </c>
      <c r="B446" s="52" t="str">
        <f t="shared" si="19"/>
        <v>1441|1440011|2|2025|2281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425</v>
      </c>
      <c r="I446" s="36">
        <v>3913</v>
      </c>
      <c r="J446" s="36" t="s">
        <v>309</v>
      </c>
      <c r="K446" s="38">
        <v>45757</v>
      </c>
      <c r="L446" s="36">
        <v>2281</v>
      </c>
      <c r="M446" s="73">
        <f t="shared" si="20"/>
        <v>79.27</v>
      </c>
      <c r="N446" s="39">
        <v>75.47</v>
      </c>
      <c r="O446" s="39">
        <v>3.8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</v>
      </c>
      <c r="B447" s="52" t="str">
        <f t="shared" si="19"/>
        <v>1441|1440011|2|2025|2287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425</v>
      </c>
      <c r="I447" s="36">
        <v>3913</v>
      </c>
      <c r="J447" s="36" t="s">
        <v>309</v>
      </c>
      <c r="K447" s="38">
        <v>45757</v>
      </c>
      <c r="L447" s="36">
        <v>2287</v>
      </c>
      <c r="M447" s="73">
        <f t="shared" si="20"/>
        <v>62</v>
      </c>
      <c r="N447" s="39">
        <v>59.02</v>
      </c>
      <c r="O447" s="39">
        <v>2.98</v>
      </c>
      <c r="P447" s="33">
        <v>0</v>
      </c>
    </row>
    <row r="448" spans="1:16" ht="24.95" customHeight="1" x14ac:dyDescent="0.2">
      <c r="A448" s="52" t="str">
        <f t="shared" si="18"/>
        <v>1441|1440011|2|2025|17281106000103|3913|5188,86</v>
      </c>
      <c r="B448" s="52" t="str">
        <f t="shared" si="19"/>
        <v>1441|1440011|2|2025|2288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425</v>
      </c>
      <c r="I448" s="36">
        <v>3913</v>
      </c>
      <c r="J448" s="36" t="s">
        <v>309</v>
      </c>
      <c r="K448" s="38">
        <v>45757</v>
      </c>
      <c r="L448" s="36">
        <v>2288</v>
      </c>
      <c r="M448" s="73">
        <f t="shared" si="20"/>
        <v>5188.8599999999997</v>
      </c>
      <c r="N448" s="39">
        <v>4939.79</v>
      </c>
      <c r="O448" s="39">
        <v>249.07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1441|1440011|2|2025|17281106000103|3913|40,75</v>
      </c>
      <c r="B449" s="52" t="str">
        <f t="shared" si="19"/>
        <v>1441|1440011|2|2025|2297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425</v>
      </c>
      <c r="I449" s="36">
        <v>3913</v>
      </c>
      <c r="J449" s="36" t="s">
        <v>309</v>
      </c>
      <c r="K449" s="38">
        <v>45757</v>
      </c>
      <c r="L449" s="36">
        <v>2297</v>
      </c>
      <c r="M449" s="73">
        <f t="shared" si="20"/>
        <v>40.75</v>
      </c>
      <c r="N449" s="39">
        <v>38.79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1441|1440011|2|2025|17281106000103|3913|50,45</v>
      </c>
      <c r="B450" s="52" t="str">
        <f t="shared" si="19"/>
        <v>1441|1440011|2|2025|2313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425</v>
      </c>
      <c r="I450" s="36">
        <v>3913</v>
      </c>
      <c r="J450" s="36" t="s">
        <v>309</v>
      </c>
      <c r="K450" s="38">
        <v>45758</v>
      </c>
      <c r="L450" s="36">
        <v>2313</v>
      </c>
      <c r="M450" s="73">
        <f t="shared" si="20"/>
        <v>50.45</v>
      </c>
      <c r="N450" s="39">
        <v>48.03</v>
      </c>
      <c r="O450" s="39">
        <v>2.42</v>
      </c>
      <c r="P450" s="33">
        <v>0</v>
      </c>
    </row>
    <row r="451" spans="1:16" ht="24.95" customHeight="1" x14ac:dyDescent="0.2">
      <c r="A451" s="52" t="str">
        <f t="shared" si="18"/>
        <v>1441|1440011|2|2025|17281106000103|3913|192,7</v>
      </c>
      <c r="B451" s="52" t="str">
        <f t="shared" si="19"/>
        <v>1441|1440011|2|2025|2340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425</v>
      </c>
      <c r="I451" s="36">
        <v>3913</v>
      </c>
      <c r="J451" s="36" t="s">
        <v>309</v>
      </c>
      <c r="K451" s="38">
        <v>45758</v>
      </c>
      <c r="L451" s="36">
        <v>2340</v>
      </c>
      <c r="M451" s="73">
        <f t="shared" si="20"/>
        <v>192.7</v>
      </c>
      <c r="N451" s="39">
        <v>183.45</v>
      </c>
      <c r="O451" s="39">
        <v>9.25</v>
      </c>
      <c r="P451" s="33">
        <v>0</v>
      </c>
    </row>
    <row r="452" spans="1:16" ht="24.95" customHeight="1" x14ac:dyDescent="0.2">
      <c r="A452" s="52" t="str">
        <f t="shared" si="18"/>
        <v>1441|1440011|2|2025|17281106000103|3913|133,7</v>
      </c>
      <c r="B452" s="52" t="str">
        <f t="shared" si="19"/>
        <v>1441|1440011|2|2025|2344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425</v>
      </c>
      <c r="I452" s="36">
        <v>3913</v>
      </c>
      <c r="J452" s="36" t="s">
        <v>309</v>
      </c>
      <c r="K452" s="38">
        <v>45758</v>
      </c>
      <c r="L452" s="36">
        <v>2344</v>
      </c>
      <c r="M452" s="73">
        <f t="shared" si="20"/>
        <v>133.69999999999999</v>
      </c>
      <c r="N452" s="39">
        <v>127.28</v>
      </c>
      <c r="O452" s="39">
        <v>6.42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1441|1440011|2|2025|17281106000103|3913|276,79</v>
      </c>
      <c r="B453" s="52" t="str">
        <f t="shared" ref="B453:B516" si="22">C453&amp;"|"&amp;D453&amp;"|"&amp;E453&amp;"|"&amp;F453&amp;"|"&amp;L453</f>
        <v>1441|1440011|2|2025|2345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425</v>
      </c>
      <c r="I453" s="36">
        <v>3913</v>
      </c>
      <c r="J453" s="36" t="s">
        <v>309</v>
      </c>
      <c r="K453" s="38">
        <v>45758</v>
      </c>
      <c r="L453" s="36">
        <v>2345</v>
      </c>
      <c r="M453" s="73">
        <f t="shared" si="20"/>
        <v>276.79000000000002</v>
      </c>
      <c r="N453" s="39">
        <v>263.5</v>
      </c>
      <c r="O453" s="39">
        <v>13.29</v>
      </c>
      <c r="P453" s="33">
        <v>0</v>
      </c>
    </row>
    <row r="454" spans="1:16" ht="24.95" customHeight="1" x14ac:dyDescent="0.2">
      <c r="A454" s="52" t="str">
        <f t="shared" si="21"/>
        <v>1441|1440011|2|2025|17281106000103|3913|349,02</v>
      </c>
      <c r="B454" s="52" t="str">
        <f t="shared" si="22"/>
        <v>1441|1440011|2|2025|2346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425</v>
      </c>
      <c r="I454" s="36">
        <v>3913</v>
      </c>
      <c r="J454" s="36" t="s">
        <v>309</v>
      </c>
      <c r="K454" s="38">
        <v>45758</v>
      </c>
      <c r="L454" s="36">
        <v>2346</v>
      </c>
      <c r="M454" s="73">
        <f t="shared" ref="M454:M517" si="23">N454+O454</f>
        <v>349.02</v>
      </c>
      <c r="N454" s="39">
        <v>332.27</v>
      </c>
      <c r="O454" s="39">
        <v>16.75</v>
      </c>
      <c r="P454" s="33">
        <v>0</v>
      </c>
    </row>
    <row r="455" spans="1:16" ht="24.95" customHeight="1" x14ac:dyDescent="0.2">
      <c r="A455" s="52" t="str">
        <f t="shared" si="21"/>
        <v>1441|1440011|2|2025|17281106000103|3913|62,53</v>
      </c>
      <c r="B455" s="52" t="str">
        <f t="shared" si="22"/>
        <v>1441|1440011|2|2025|2347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425</v>
      </c>
      <c r="I455" s="36">
        <v>3913</v>
      </c>
      <c r="J455" s="36" t="s">
        <v>309</v>
      </c>
      <c r="K455" s="38">
        <v>45758</v>
      </c>
      <c r="L455" s="36">
        <v>2347</v>
      </c>
      <c r="M455" s="73">
        <f t="shared" si="23"/>
        <v>62.53</v>
      </c>
      <c r="N455" s="39">
        <v>59.53</v>
      </c>
      <c r="O455" s="39">
        <v>3</v>
      </c>
      <c r="P455" s="33">
        <v>0</v>
      </c>
    </row>
    <row r="456" spans="1:16" ht="24.95" customHeight="1" x14ac:dyDescent="0.2">
      <c r="A456" s="52" t="str">
        <f t="shared" si="21"/>
        <v>1441|1440011|2|2025|17281106000103|3913|71,06</v>
      </c>
      <c r="B456" s="52" t="str">
        <f t="shared" si="22"/>
        <v>1441|1440011|2|2025|2350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425</v>
      </c>
      <c r="I456" s="36">
        <v>3913</v>
      </c>
      <c r="J456" s="36" t="s">
        <v>309</v>
      </c>
      <c r="K456" s="38">
        <v>45761</v>
      </c>
      <c r="L456" s="36">
        <v>2350</v>
      </c>
      <c r="M456" s="73">
        <f t="shared" si="23"/>
        <v>71.06</v>
      </c>
      <c r="N456" s="39">
        <v>67.650000000000006</v>
      </c>
      <c r="O456" s="39">
        <v>3.41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1441|1440011|2|2025|17281106000103|3913|40,9</v>
      </c>
      <c r="B457" s="52" t="str">
        <f t="shared" si="22"/>
        <v>1441|1440011|2|2025|2351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425</v>
      </c>
      <c r="I457" s="36">
        <v>3913</v>
      </c>
      <c r="J457" s="36" t="s">
        <v>309</v>
      </c>
      <c r="K457" s="38">
        <v>45761</v>
      </c>
      <c r="L457" s="36">
        <v>2351</v>
      </c>
      <c r="M457" s="73">
        <f t="shared" si="23"/>
        <v>40.9</v>
      </c>
      <c r="N457" s="39">
        <v>38.94</v>
      </c>
      <c r="O457" s="39">
        <v>1.96</v>
      </c>
      <c r="P457" s="33">
        <v>0</v>
      </c>
    </row>
    <row r="458" spans="1:16" ht="24.95" customHeight="1" x14ac:dyDescent="0.2">
      <c r="A458" s="52" t="str">
        <f t="shared" si="21"/>
        <v>1441|1440011|2|2025|17281106000103|3913|40,7</v>
      </c>
      <c r="B458" s="52" t="str">
        <f t="shared" si="22"/>
        <v>1441|1440011|2|2025|2352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425</v>
      </c>
      <c r="I458" s="36">
        <v>3913</v>
      </c>
      <c r="J458" s="36" t="s">
        <v>309</v>
      </c>
      <c r="K458" s="38">
        <v>45761</v>
      </c>
      <c r="L458" s="36">
        <v>2352</v>
      </c>
      <c r="M458" s="73">
        <f t="shared" si="23"/>
        <v>40.700000000000003</v>
      </c>
      <c r="N458" s="39">
        <v>38.75</v>
      </c>
      <c r="O458" s="39">
        <v>1.95</v>
      </c>
      <c r="P458" s="33">
        <v>0</v>
      </c>
    </row>
    <row r="459" spans="1:16" ht="24.95" customHeight="1" x14ac:dyDescent="0.2">
      <c r="A459" s="52" t="str">
        <f t="shared" si="21"/>
        <v>1441|1440011|2|2025|17281106000103|3913|146,54</v>
      </c>
      <c r="B459" s="52" t="str">
        <f t="shared" si="22"/>
        <v>1441|1440011|2|2025|2353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425</v>
      </c>
      <c r="I459" s="36">
        <v>3913</v>
      </c>
      <c r="J459" s="36" t="s">
        <v>309</v>
      </c>
      <c r="K459" s="38">
        <v>45761</v>
      </c>
      <c r="L459" s="36">
        <v>2353</v>
      </c>
      <c r="M459" s="73">
        <f t="shared" si="23"/>
        <v>146.54</v>
      </c>
      <c r="N459" s="39">
        <v>139.51</v>
      </c>
      <c r="O459" s="39">
        <v>7.03</v>
      </c>
      <c r="P459" s="33">
        <v>0</v>
      </c>
    </row>
    <row r="460" spans="1:16" ht="24.95" customHeight="1" x14ac:dyDescent="0.2">
      <c r="A460" s="52" t="str">
        <f t="shared" si="21"/>
        <v>1441|1440011|2|2025|17281106000103|3913|70,92</v>
      </c>
      <c r="B460" s="52" t="str">
        <f t="shared" si="22"/>
        <v>1441|1440011|2|2025|2354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425</v>
      </c>
      <c r="I460" s="36">
        <v>3913</v>
      </c>
      <c r="J460" s="36" t="s">
        <v>309</v>
      </c>
      <c r="K460" s="38">
        <v>45761</v>
      </c>
      <c r="L460" s="36">
        <v>2354</v>
      </c>
      <c r="M460" s="73">
        <f t="shared" si="23"/>
        <v>70.92</v>
      </c>
      <c r="N460" s="39">
        <v>67.52</v>
      </c>
      <c r="O460" s="39">
        <v>3.4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1441|1440011|2|2025|17281106000103|3913|62,46</v>
      </c>
      <c r="B461" s="52" t="str">
        <f t="shared" si="22"/>
        <v>1441|1440011|2|2025|2355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425</v>
      </c>
      <c r="I461" s="36">
        <v>3913</v>
      </c>
      <c r="J461" s="36" t="s">
        <v>309</v>
      </c>
      <c r="K461" s="38">
        <v>45761</v>
      </c>
      <c r="L461" s="36">
        <v>2355</v>
      </c>
      <c r="M461" s="73">
        <f t="shared" si="23"/>
        <v>62.46</v>
      </c>
      <c r="N461" s="39">
        <v>59.46</v>
      </c>
      <c r="O461" s="39">
        <v>3</v>
      </c>
      <c r="P461" s="33">
        <v>0</v>
      </c>
    </row>
    <row r="462" spans="1:16" ht="24.95" customHeight="1" x14ac:dyDescent="0.2">
      <c r="A462" s="52" t="str">
        <f t="shared" si="21"/>
        <v>1441|1440011|2|2025|17281106000103|3913|62,58</v>
      </c>
      <c r="B462" s="52" t="str">
        <f t="shared" si="22"/>
        <v>1441|1440011|2|2025|2356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425</v>
      </c>
      <c r="I462" s="36">
        <v>3913</v>
      </c>
      <c r="J462" s="36" t="s">
        <v>309</v>
      </c>
      <c r="K462" s="38">
        <v>45761</v>
      </c>
      <c r="L462" s="36">
        <v>2356</v>
      </c>
      <c r="M462" s="73">
        <f t="shared" si="23"/>
        <v>62.58</v>
      </c>
      <c r="N462" s="39">
        <v>59.58</v>
      </c>
      <c r="O462" s="39">
        <v>3</v>
      </c>
      <c r="P462" s="33">
        <v>0</v>
      </c>
    </row>
    <row r="463" spans="1:16" ht="24.95" customHeight="1" x14ac:dyDescent="0.2">
      <c r="A463" s="52" t="str">
        <f t="shared" si="21"/>
        <v>1441|1440011|2|2025|17281106000103|3913|87,48</v>
      </c>
      <c r="B463" s="52" t="str">
        <f t="shared" si="22"/>
        <v>1441|1440011|2|2025|2386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425</v>
      </c>
      <c r="I463" s="36">
        <v>3913</v>
      </c>
      <c r="J463" s="36" t="s">
        <v>309</v>
      </c>
      <c r="K463" s="38">
        <v>45761</v>
      </c>
      <c r="L463" s="36">
        <v>2386</v>
      </c>
      <c r="M463" s="73">
        <f t="shared" si="23"/>
        <v>87.48</v>
      </c>
      <c r="N463" s="39">
        <v>83.28</v>
      </c>
      <c r="O463" s="39">
        <v>4.2</v>
      </c>
      <c r="P463" s="33">
        <v>0</v>
      </c>
    </row>
    <row r="464" spans="1:16" ht="24.95" customHeight="1" x14ac:dyDescent="0.2">
      <c r="A464" s="52" t="str">
        <f t="shared" si="21"/>
        <v>1441|1440011|2|2025|17281106000103|3913|62,46</v>
      </c>
      <c r="B464" s="52" t="str">
        <f t="shared" si="22"/>
        <v>1441|1440011|2|2025|2387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425</v>
      </c>
      <c r="I464" s="36">
        <v>3913</v>
      </c>
      <c r="J464" s="36" t="s">
        <v>309</v>
      </c>
      <c r="K464" s="38">
        <v>45761</v>
      </c>
      <c r="L464" s="36">
        <v>2387</v>
      </c>
      <c r="M464" s="73">
        <f t="shared" si="23"/>
        <v>62.46</v>
      </c>
      <c r="N464" s="39">
        <v>59.46</v>
      </c>
      <c r="O464" s="39">
        <v>3</v>
      </c>
      <c r="P464" s="33">
        <v>0</v>
      </c>
    </row>
    <row r="465" spans="1:16" ht="24.95" customHeight="1" x14ac:dyDescent="0.2">
      <c r="A465" s="52" t="str">
        <f t="shared" si="21"/>
        <v>1441|1440011|2|2025|17281106000103|3913|5887,8</v>
      </c>
      <c r="B465" s="52" t="str">
        <f t="shared" si="22"/>
        <v>1441|1440011|2|2025|2389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425</v>
      </c>
      <c r="I465" s="36">
        <v>3913</v>
      </c>
      <c r="J465" s="36" t="s">
        <v>309</v>
      </c>
      <c r="K465" s="38">
        <v>45761</v>
      </c>
      <c r="L465" s="36">
        <v>2389</v>
      </c>
      <c r="M465" s="73">
        <f t="shared" si="23"/>
        <v>5887.7999999999993</v>
      </c>
      <c r="N465" s="39">
        <v>5605.19</v>
      </c>
      <c r="O465" s="39">
        <v>282.61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1441|1440011|2|2025|17281106000103|3913|310,68</v>
      </c>
      <c r="B466" s="52" t="str">
        <f t="shared" si="22"/>
        <v>1441|1440011|2|2025|2390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425</v>
      </c>
      <c r="I466" s="36">
        <v>3913</v>
      </c>
      <c r="J466" s="36" t="s">
        <v>309</v>
      </c>
      <c r="K466" s="38">
        <v>45761</v>
      </c>
      <c r="L466" s="36">
        <v>2390</v>
      </c>
      <c r="M466" s="73">
        <f t="shared" si="23"/>
        <v>310.68</v>
      </c>
      <c r="N466" s="39">
        <v>295.77</v>
      </c>
      <c r="O466" s="39">
        <v>14.91</v>
      </c>
      <c r="P466" s="33">
        <v>0</v>
      </c>
    </row>
    <row r="467" spans="1:16" ht="24.95" customHeight="1" x14ac:dyDescent="0.2">
      <c r="A467" s="52" t="str">
        <f t="shared" si="21"/>
        <v>1441|1440011|2|2025|17281106000103|3913|294,33</v>
      </c>
      <c r="B467" s="52" t="str">
        <f t="shared" si="22"/>
        <v>1441|1440011|2|2025|2391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425</v>
      </c>
      <c r="I467" s="36">
        <v>3913</v>
      </c>
      <c r="J467" s="36" t="s">
        <v>309</v>
      </c>
      <c r="K467" s="38">
        <v>45761</v>
      </c>
      <c r="L467" s="36">
        <v>2391</v>
      </c>
      <c r="M467" s="73">
        <f t="shared" si="23"/>
        <v>294.33</v>
      </c>
      <c r="N467" s="39">
        <v>280.2</v>
      </c>
      <c r="O467" s="39">
        <v>14.13</v>
      </c>
      <c r="P467" s="33">
        <v>0</v>
      </c>
    </row>
    <row r="468" spans="1:16" ht="24.95" customHeight="1" x14ac:dyDescent="0.2">
      <c r="A468" s="52" t="str">
        <f t="shared" si="21"/>
        <v>1441|1440011|2|2025|17281106000103|3913|91,61</v>
      </c>
      <c r="B468" s="52" t="str">
        <f t="shared" si="22"/>
        <v>1441|1440011|2|2025|2392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425</v>
      </c>
      <c r="I468" s="36">
        <v>3913</v>
      </c>
      <c r="J468" s="36" t="s">
        <v>309</v>
      </c>
      <c r="K468" s="38">
        <v>45761</v>
      </c>
      <c r="L468" s="36">
        <v>2392</v>
      </c>
      <c r="M468" s="73">
        <f t="shared" si="23"/>
        <v>91.61</v>
      </c>
      <c r="N468" s="39">
        <v>87.21</v>
      </c>
      <c r="O468" s="39">
        <v>4.4000000000000004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1441|1440011|2|2025|17281106000103|3913|261,24</v>
      </c>
      <c r="B469" s="52" t="str">
        <f t="shared" si="22"/>
        <v>1441|1440011|2|2025|2438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425</v>
      </c>
      <c r="I469" s="36">
        <v>3913</v>
      </c>
      <c r="J469" s="36" t="s">
        <v>309</v>
      </c>
      <c r="K469" s="38">
        <v>45762</v>
      </c>
      <c r="L469" s="36">
        <v>2438</v>
      </c>
      <c r="M469" s="73">
        <f t="shared" si="23"/>
        <v>261.24</v>
      </c>
      <c r="N469" s="39">
        <v>248.7</v>
      </c>
      <c r="O469" s="39">
        <v>12.54</v>
      </c>
      <c r="P469" s="33">
        <v>0</v>
      </c>
    </row>
    <row r="470" spans="1:16" ht="24.95" customHeight="1" x14ac:dyDescent="0.2">
      <c r="A470" s="52" t="str">
        <f t="shared" si="21"/>
        <v>1441|1440011|2|2025|17281106000103|3913|296,67</v>
      </c>
      <c r="B470" s="52" t="str">
        <f t="shared" si="22"/>
        <v>1441|1440011|2|2025|2439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425</v>
      </c>
      <c r="I470" s="36">
        <v>3913</v>
      </c>
      <c r="J470" s="36" t="s">
        <v>309</v>
      </c>
      <c r="K470" s="38">
        <v>45762</v>
      </c>
      <c r="L470" s="36">
        <v>2439</v>
      </c>
      <c r="M470" s="73">
        <f t="shared" si="23"/>
        <v>296.67</v>
      </c>
      <c r="N470" s="39">
        <v>282.43</v>
      </c>
      <c r="O470" s="39">
        <v>14.24</v>
      </c>
      <c r="P470" s="33">
        <v>0</v>
      </c>
    </row>
    <row r="471" spans="1:16" ht="24.95" customHeight="1" x14ac:dyDescent="0.2">
      <c r="A471" s="52" t="str">
        <f t="shared" si="21"/>
        <v>1441|1440011|2|2025|17281106000103|3913|70,93</v>
      </c>
      <c r="B471" s="52" t="str">
        <f t="shared" si="22"/>
        <v>1441|1440011|2|2025|2441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425</v>
      </c>
      <c r="I471" s="36">
        <v>3913</v>
      </c>
      <c r="J471" s="36" t="s">
        <v>309</v>
      </c>
      <c r="K471" s="38">
        <v>45762</v>
      </c>
      <c r="L471" s="36">
        <v>2441</v>
      </c>
      <c r="M471" s="73">
        <f t="shared" si="23"/>
        <v>70.930000000000007</v>
      </c>
      <c r="N471" s="39">
        <v>67.53</v>
      </c>
      <c r="O471" s="39">
        <v>3.4</v>
      </c>
      <c r="P471" s="33">
        <v>0</v>
      </c>
    </row>
    <row r="472" spans="1:16" ht="24.95" customHeight="1" x14ac:dyDescent="0.2">
      <c r="A472" s="52" t="str">
        <f t="shared" si="21"/>
        <v>1441|1440011|2|2025|17281106000103|3913|45,81</v>
      </c>
      <c r="B472" s="52" t="str">
        <f t="shared" si="22"/>
        <v>1441|1440011|2|2025|2447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425</v>
      </c>
      <c r="I472" s="36">
        <v>3913</v>
      </c>
      <c r="J472" s="36" t="s">
        <v>309</v>
      </c>
      <c r="K472" s="38">
        <v>45762</v>
      </c>
      <c r="L472" s="36">
        <v>2447</v>
      </c>
      <c r="M472" s="73">
        <f t="shared" si="23"/>
        <v>45.81</v>
      </c>
      <c r="N472" s="39">
        <v>43.61</v>
      </c>
      <c r="O472" s="39">
        <v>2.2000000000000002</v>
      </c>
      <c r="P472" s="33">
        <v>0</v>
      </c>
    </row>
    <row r="473" spans="1:16" ht="24.95" customHeight="1" x14ac:dyDescent="0.2">
      <c r="A473" s="52" t="str">
        <f t="shared" si="21"/>
        <v>1441|1440011|2|2025|17281106000103|3913|88,11</v>
      </c>
      <c r="B473" s="52" t="str">
        <f t="shared" si="22"/>
        <v>1441|1440011|2|2025|2450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425</v>
      </c>
      <c r="I473" s="36">
        <v>3913</v>
      </c>
      <c r="J473" s="36" t="s">
        <v>309</v>
      </c>
      <c r="K473" s="38">
        <v>45762</v>
      </c>
      <c r="L473" s="36">
        <v>2450</v>
      </c>
      <c r="M473" s="73">
        <f t="shared" si="23"/>
        <v>88.11</v>
      </c>
      <c r="N473" s="39">
        <v>83.88</v>
      </c>
      <c r="O473" s="39">
        <v>4.2300000000000004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1441|1440011|2|2025|17281106000103|3913|62,59</v>
      </c>
      <c r="B474" s="52" t="str">
        <f t="shared" si="22"/>
        <v>1441|1440011|2|2025|2455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425</v>
      </c>
      <c r="I474" s="36">
        <v>3913</v>
      </c>
      <c r="J474" s="36" t="s">
        <v>309</v>
      </c>
      <c r="K474" s="38">
        <v>45762</v>
      </c>
      <c r="L474" s="36">
        <v>2455</v>
      </c>
      <c r="M474" s="73">
        <f t="shared" si="23"/>
        <v>62.59</v>
      </c>
      <c r="N474" s="39">
        <v>59.59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1441|1440011|2|2025|17281106000103|3913|96,49</v>
      </c>
      <c r="B475" s="52" t="str">
        <f t="shared" si="22"/>
        <v>1441|1440011|2|2025|2457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425</v>
      </c>
      <c r="I475" s="36">
        <v>3913</v>
      </c>
      <c r="J475" s="36" t="s">
        <v>309</v>
      </c>
      <c r="K475" s="38">
        <v>45762</v>
      </c>
      <c r="L475" s="36">
        <v>2457</v>
      </c>
      <c r="M475" s="73">
        <f t="shared" si="23"/>
        <v>96.49</v>
      </c>
      <c r="N475" s="39">
        <v>91.86</v>
      </c>
      <c r="O475" s="39">
        <v>4.63</v>
      </c>
      <c r="P475" s="33">
        <v>0</v>
      </c>
    </row>
    <row r="476" spans="1:16" ht="24.95" customHeight="1" x14ac:dyDescent="0.2">
      <c r="A476" s="52" t="str">
        <f t="shared" si="21"/>
        <v>1441|1440011|2|2025|17281106000103|3913|394,89</v>
      </c>
      <c r="B476" s="52" t="str">
        <f t="shared" si="22"/>
        <v>1441|1440011|2|2025|2464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425</v>
      </c>
      <c r="I476" s="36">
        <v>3913</v>
      </c>
      <c r="J476" s="36" t="s">
        <v>309</v>
      </c>
      <c r="K476" s="38">
        <v>45769</v>
      </c>
      <c r="L476" s="36">
        <v>2464</v>
      </c>
      <c r="M476" s="73">
        <f t="shared" si="23"/>
        <v>394.89</v>
      </c>
      <c r="N476" s="39">
        <v>375.94</v>
      </c>
      <c r="O476" s="39">
        <v>18.95</v>
      </c>
      <c r="P476" s="33">
        <v>0</v>
      </c>
    </row>
    <row r="477" spans="1:16" ht="24.95" customHeight="1" x14ac:dyDescent="0.2">
      <c r="A477" s="52" t="str">
        <f t="shared" si="21"/>
        <v>1441|1440011|2|2025|17281106000103|3913|87,87</v>
      </c>
      <c r="B477" s="52" t="str">
        <f t="shared" si="22"/>
        <v>1441|1440011|2|2025|2557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425</v>
      </c>
      <c r="I477" s="36">
        <v>3913</v>
      </c>
      <c r="J477" s="36" t="s">
        <v>309</v>
      </c>
      <c r="K477" s="38">
        <v>45776</v>
      </c>
      <c r="L477" s="36">
        <v>2557</v>
      </c>
      <c r="M477" s="73">
        <f t="shared" si="23"/>
        <v>87.87</v>
      </c>
      <c r="N477" s="39">
        <v>83.65</v>
      </c>
      <c r="O477" s="39">
        <v>4.22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1441|1440011|2|2025|17281106000103|3913|54,12</v>
      </c>
      <c r="B478" s="52" t="str">
        <f t="shared" si="22"/>
        <v>1441|1440011|2|2025|2558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425</v>
      </c>
      <c r="I478" s="36">
        <v>3913</v>
      </c>
      <c r="J478" s="36" t="s">
        <v>309</v>
      </c>
      <c r="K478" s="38">
        <v>45776</v>
      </c>
      <c r="L478" s="36">
        <v>2558</v>
      </c>
      <c r="M478" s="73">
        <f t="shared" si="23"/>
        <v>54.120000000000005</v>
      </c>
      <c r="N478" s="39">
        <v>51.52</v>
      </c>
      <c r="O478" s="39">
        <v>2.6</v>
      </c>
      <c r="P478" s="33">
        <v>0</v>
      </c>
    </row>
    <row r="479" spans="1:16" ht="24.95" customHeight="1" x14ac:dyDescent="0.2">
      <c r="A479" s="52" t="str">
        <f t="shared" si="21"/>
        <v>1441|1440011|2|2025|17281106000103|3913|96,5</v>
      </c>
      <c r="B479" s="52" t="str">
        <f t="shared" si="22"/>
        <v>1441|1440011|2|2025|2559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425</v>
      </c>
      <c r="I479" s="36">
        <v>3913</v>
      </c>
      <c r="J479" s="36" t="s">
        <v>309</v>
      </c>
      <c r="K479" s="38">
        <v>45776</v>
      </c>
      <c r="L479" s="36">
        <v>2559</v>
      </c>
      <c r="M479" s="73">
        <f t="shared" si="23"/>
        <v>96.5</v>
      </c>
      <c r="N479" s="39">
        <v>91.87</v>
      </c>
      <c r="O479" s="39">
        <v>4.63</v>
      </c>
      <c r="P479" s="33">
        <v>0</v>
      </c>
    </row>
    <row r="480" spans="1:16" ht="24.95" customHeight="1" x14ac:dyDescent="0.2">
      <c r="A480" s="52" t="str">
        <f t="shared" si="21"/>
        <v>1441|1440011|2|2025|17281106000103|3913|69,77</v>
      </c>
      <c r="B480" s="52" t="str">
        <f t="shared" si="22"/>
        <v>1441|1440011|2|2025|2570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425</v>
      </c>
      <c r="I480" s="36">
        <v>3913</v>
      </c>
      <c r="J480" s="36" t="s">
        <v>309</v>
      </c>
      <c r="K480" s="38">
        <v>45777</v>
      </c>
      <c r="L480" s="36">
        <v>2570</v>
      </c>
      <c r="M480" s="73">
        <f t="shared" si="23"/>
        <v>69.77</v>
      </c>
      <c r="N480" s="39">
        <v>66.42</v>
      </c>
      <c r="O480" s="39">
        <v>3.35</v>
      </c>
      <c r="P480" s="33">
        <v>0</v>
      </c>
    </row>
    <row r="481" spans="1:16" ht="24.95" customHeight="1" x14ac:dyDescent="0.2">
      <c r="A481" s="52" t="str">
        <f t="shared" si="21"/>
        <v>1441|1440011|2|2025|17281106000103|3913|87,75</v>
      </c>
      <c r="B481" s="52" t="str">
        <f t="shared" si="22"/>
        <v>1441|1440011|2|2025|2571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425</v>
      </c>
      <c r="I481" s="36">
        <v>3913</v>
      </c>
      <c r="J481" s="36" t="s">
        <v>309</v>
      </c>
      <c r="K481" s="38">
        <v>45777</v>
      </c>
      <c r="L481" s="36">
        <v>2571</v>
      </c>
      <c r="M481" s="73">
        <f t="shared" si="23"/>
        <v>87.75</v>
      </c>
      <c r="N481" s="39">
        <v>83.54</v>
      </c>
      <c r="O481" s="39">
        <v>4.21</v>
      </c>
      <c r="P481" s="33">
        <v>0</v>
      </c>
    </row>
    <row r="482" spans="1:16" ht="24.95" customHeight="1" x14ac:dyDescent="0.2">
      <c r="A482" s="52" t="str">
        <f t="shared" si="21"/>
        <v>1441|1440011|2|2025|17281106000103|3913|70,82</v>
      </c>
      <c r="B482" s="52" t="str">
        <f t="shared" si="22"/>
        <v>1441|1440011|2|2025|2573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425</v>
      </c>
      <c r="I482" s="36">
        <v>3913</v>
      </c>
      <c r="J482" s="36" t="s">
        <v>309</v>
      </c>
      <c r="K482" s="38">
        <v>45777</v>
      </c>
      <c r="L482" s="36">
        <v>2573</v>
      </c>
      <c r="M482" s="73">
        <f t="shared" si="23"/>
        <v>70.820000000000007</v>
      </c>
      <c r="N482" s="39">
        <v>67.42</v>
      </c>
      <c r="O482" s="39">
        <v>3.4</v>
      </c>
      <c r="P482" s="33">
        <v>0</v>
      </c>
    </row>
    <row r="483" spans="1:16" ht="24.95" customHeight="1" x14ac:dyDescent="0.2">
      <c r="A483" s="52" t="str">
        <f t="shared" si="21"/>
        <v>1441|1440011|2|2025|17281106000103|3913|79,16</v>
      </c>
      <c r="B483" s="52" t="str">
        <f t="shared" si="22"/>
        <v>1441|1440011|2|2025|2576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425</v>
      </c>
      <c r="I483" s="36">
        <v>3913</v>
      </c>
      <c r="J483" s="36" t="s">
        <v>309</v>
      </c>
      <c r="K483" s="38">
        <v>45777</v>
      </c>
      <c r="L483" s="36">
        <v>2576</v>
      </c>
      <c r="M483" s="73">
        <f t="shared" si="23"/>
        <v>79.16</v>
      </c>
      <c r="N483" s="39">
        <v>75.36</v>
      </c>
      <c r="O483" s="39">
        <v>3.8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1441|1440011|2|2025|17281106000103|3913|62,47</v>
      </c>
      <c r="B484" s="52" t="str">
        <f t="shared" si="22"/>
        <v>1441|1440011|2|2025|2579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425</v>
      </c>
      <c r="I484" s="36">
        <v>3913</v>
      </c>
      <c r="J484" s="36" t="s">
        <v>309</v>
      </c>
      <c r="K484" s="38">
        <v>45777</v>
      </c>
      <c r="L484" s="36">
        <v>2579</v>
      </c>
      <c r="M484" s="73">
        <f t="shared" si="23"/>
        <v>62.47</v>
      </c>
      <c r="N484" s="39">
        <v>59.47</v>
      </c>
      <c r="O484" s="39">
        <v>3</v>
      </c>
      <c r="P484" s="33">
        <v>0</v>
      </c>
    </row>
    <row r="485" spans="1:16" ht="24.95" customHeight="1" x14ac:dyDescent="0.2">
      <c r="A485" s="52" t="str">
        <f t="shared" si="21"/>
        <v>1441|1440011|2|2025|17281106000103|3913|55,83</v>
      </c>
      <c r="B485" s="52" t="str">
        <f t="shared" si="22"/>
        <v>1441|1440011|2|2025|2626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425</v>
      </c>
      <c r="I485" s="36">
        <v>3913</v>
      </c>
      <c r="J485" s="36" t="s">
        <v>309</v>
      </c>
      <c r="K485" s="38">
        <v>45777</v>
      </c>
      <c r="L485" s="36">
        <v>2626</v>
      </c>
      <c r="M485" s="73">
        <f t="shared" si="23"/>
        <v>55.83</v>
      </c>
      <c r="N485" s="39">
        <v>53.15</v>
      </c>
      <c r="O485" s="39">
        <v>2.68</v>
      </c>
      <c r="P485" s="33">
        <v>0</v>
      </c>
    </row>
    <row r="486" spans="1:16" ht="24.95" customHeight="1" x14ac:dyDescent="0.2">
      <c r="A486" s="52" t="str">
        <f t="shared" si="21"/>
        <v>1441|1440011|2|2025|17281106000103|3913|31,1</v>
      </c>
      <c r="B486" s="52" t="str">
        <f t="shared" si="22"/>
        <v>1441|1440011|2|2025|2627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425</v>
      </c>
      <c r="I486" s="36">
        <v>3913</v>
      </c>
      <c r="J486" s="36" t="s">
        <v>309</v>
      </c>
      <c r="K486" s="38">
        <v>45777</v>
      </c>
      <c r="L486" s="36">
        <v>2627</v>
      </c>
      <c r="M486" s="73">
        <f t="shared" si="23"/>
        <v>31.099999999999998</v>
      </c>
      <c r="N486" s="39">
        <v>29.61</v>
      </c>
      <c r="O486" s="39">
        <v>1.49</v>
      </c>
      <c r="P486" s="33">
        <v>0</v>
      </c>
    </row>
    <row r="487" spans="1:16" ht="24.95" customHeight="1" x14ac:dyDescent="0.2">
      <c r="A487" s="52" t="str">
        <f t="shared" si="21"/>
        <v>1441|1440011|2|2025|17281106000103|3913|40,75</v>
      </c>
      <c r="B487" s="52" t="str">
        <f t="shared" si="22"/>
        <v>1441|1440011|2|2025|2628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425</v>
      </c>
      <c r="I487" s="36">
        <v>3913</v>
      </c>
      <c r="J487" s="36" t="s">
        <v>309</v>
      </c>
      <c r="K487" s="38">
        <v>45777</v>
      </c>
      <c r="L487" s="36">
        <v>2628</v>
      </c>
      <c r="M487" s="73">
        <f t="shared" si="23"/>
        <v>40.75</v>
      </c>
      <c r="N487" s="39">
        <v>38.79</v>
      </c>
      <c r="O487" s="39">
        <v>1.96</v>
      </c>
      <c r="P487" s="33">
        <v>0</v>
      </c>
    </row>
    <row r="488" spans="1:16" ht="24.95" customHeight="1" x14ac:dyDescent="0.2">
      <c r="A488" s="52" t="str">
        <f t="shared" si="21"/>
        <v>1441|1440011|2|2025|17281106000103|3913|51,81</v>
      </c>
      <c r="B488" s="52" t="str">
        <f t="shared" si="22"/>
        <v>1441|1440011|2|2025|2629</v>
      </c>
      <c r="C488" s="36">
        <v>1441</v>
      </c>
      <c r="D488" s="36">
        <v>1440011</v>
      </c>
      <c r="E488" s="36">
        <v>2</v>
      </c>
      <c r="F488" s="36">
        <v>2025</v>
      </c>
      <c r="G488" s="36">
        <v>17281106000103</v>
      </c>
      <c r="H488" s="37" t="s">
        <v>425</v>
      </c>
      <c r="I488" s="36">
        <v>3913</v>
      </c>
      <c r="J488" s="36" t="s">
        <v>309</v>
      </c>
      <c r="K488" s="38">
        <v>45777</v>
      </c>
      <c r="L488" s="36">
        <v>2629</v>
      </c>
      <c r="M488" s="73">
        <f t="shared" si="23"/>
        <v>51.81</v>
      </c>
      <c r="N488" s="39">
        <v>49.32</v>
      </c>
      <c r="O488" s="39">
        <v>2.4900000000000002</v>
      </c>
      <c r="P488" s="33">
        <v>0</v>
      </c>
    </row>
    <row r="489" spans="1:16" ht="24.95" customHeight="1" x14ac:dyDescent="0.2">
      <c r="A489" s="52" t="str">
        <f t="shared" si="21"/>
        <v>1441|1440011|2|2025|17281106000103|3913|183,41</v>
      </c>
      <c r="B489" s="52" t="str">
        <f t="shared" si="22"/>
        <v>1441|1440011|2|2025|2652</v>
      </c>
      <c r="C489" s="36">
        <v>1441</v>
      </c>
      <c r="D489" s="36">
        <v>1440011</v>
      </c>
      <c r="E489" s="36">
        <v>2</v>
      </c>
      <c r="F489" s="36">
        <v>2025</v>
      </c>
      <c r="G489" s="36">
        <v>17281106000103</v>
      </c>
      <c r="H489" s="37" t="s">
        <v>425</v>
      </c>
      <c r="I489" s="36">
        <v>3913</v>
      </c>
      <c r="J489" s="36" t="s">
        <v>309</v>
      </c>
      <c r="K489" s="38">
        <v>45782</v>
      </c>
      <c r="L489" s="36">
        <v>2652</v>
      </c>
      <c r="M489" s="73">
        <f t="shared" si="23"/>
        <v>183.41000000000003</v>
      </c>
      <c r="N489" s="39">
        <v>174.61</v>
      </c>
      <c r="O489" s="39">
        <v>8.8000000000000007</v>
      </c>
      <c r="P489" s="33">
        <v>0</v>
      </c>
    </row>
    <row r="490" spans="1:16" ht="24.95" customHeight="1" x14ac:dyDescent="0.2">
      <c r="A490" s="52" t="str">
        <f t="shared" si="21"/>
        <v>1441|1440011|2|2025|17281106000103|3913|7212,92</v>
      </c>
      <c r="B490" s="52" t="str">
        <f t="shared" si="22"/>
        <v>1441|1440011|2|2025|2653</v>
      </c>
      <c r="C490" s="36">
        <v>1441</v>
      </c>
      <c r="D490" s="36">
        <v>1440011</v>
      </c>
      <c r="E490" s="36">
        <v>2</v>
      </c>
      <c r="F490" s="36">
        <v>2025</v>
      </c>
      <c r="G490" s="36">
        <v>17281106000103</v>
      </c>
      <c r="H490" s="37" t="s">
        <v>425</v>
      </c>
      <c r="I490" s="36">
        <v>3913</v>
      </c>
      <c r="J490" s="36" t="s">
        <v>309</v>
      </c>
      <c r="K490" s="38">
        <v>45783</v>
      </c>
      <c r="L490" s="36">
        <v>2653</v>
      </c>
      <c r="M490" s="73">
        <f t="shared" si="23"/>
        <v>7212.92</v>
      </c>
      <c r="N490" s="39">
        <v>6866.7</v>
      </c>
      <c r="O490" s="39">
        <v>346.22</v>
      </c>
      <c r="P490" s="33">
        <v>0</v>
      </c>
    </row>
    <row r="491" spans="1:16" ht="24.95" customHeight="1" x14ac:dyDescent="0.2">
      <c r="A491" s="52" t="str">
        <f t="shared" si="21"/>
        <v>1441|1440011|2|2025|17281106000103|3913|100,94</v>
      </c>
      <c r="B491" s="52" t="str">
        <f t="shared" si="22"/>
        <v>1441|1440011|2|2025|2654</v>
      </c>
      <c r="C491" s="36">
        <v>1441</v>
      </c>
      <c r="D491" s="36">
        <v>1440011</v>
      </c>
      <c r="E491" s="36">
        <v>2</v>
      </c>
      <c r="F491" s="36">
        <v>2025</v>
      </c>
      <c r="G491" s="36">
        <v>17281106000103</v>
      </c>
      <c r="H491" s="37" t="s">
        <v>425</v>
      </c>
      <c r="I491" s="36">
        <v>3913</v>
      </c>
      <c r="J491" s="36" t="s">
        <v>309</v>
      </c>
      <c r="K491" s="38">
        <v>45783</v>
      </c>
      <c r="L491" s="36">
        <v>2654</v>
      </c>
      <c r="M491" s="73">
        <f t="shared" si="23"/>
        <v>100.94</v>
      </c>
      <c r="N491" s="39">
        <v>96.09</v>
      </c>
      <c r="O491" s="39">
        <v>4.8499999999999996</v>
      </c>
      <c r="P491" s="33">
        <v>0</v>
      </c>
    </row>
    <row r="492" spans="1:16" ht="24.95" customHeight="1" x14ac:dyDescent="0.2">
      <c r="A492" s="52" t="str">
        <f t="shared" si="21"/>
        <v>1441|1440011|2|2025|17281106000103|3913|50,51</v>
      </c>
      <c r="B492" s="52" t="str">
        <f t="shared" si="22"/>
        <v>1441|1440011|2|2025|2655</v>
      </c>
      <c r="C492" s="36">
        <v>1441</v>
      </c>
      <c r="D492" s="36">
        <v>1440011</v>
      </c>
      <c r="E492" s="36">
        <v>2</v>
      </c>
      <c r="F492" s="36">
        <v>2025</v>
      </c>
      <c r="G492" s="36">
        <v>17281106000103</v>
      </c>
      <c r="H492" s="37" t="s">
        <v>425</v>
      </c>
      <c r="I492" s="36">
        <v>3913</v>
      </c>
      <c r="J492" s="36" t="s">
        <v>309</v>
      </c>
      <c r="K492" s="38">
        <v>45783</v>
      </c>
      <c r="L492" s="36">
        <v>2655</v>
      </c>
      <c r="M492" s="73">
        <f t="shared" si="23"/>
        <v>50.510000000000005</v>
      </c>
      <c r="N492" s="39">
        <v>48.09</v>
      </c>
      <c r="O492" s="39">
        <v>2.42</v>
      </c>
      <c r="P492" s="33">
        <v>0</v>
      </c>
    </row>
    <row r="493" spans="1:16" ht="24.95" customHeight="1" x14ac:dyDescent="0.2">
      <c r="A493" s="52" t="str">
        <f t="shared" si="21"/>
        <v>1441|1440011|2|2025|17281106000103|3913|277,56</v>
      </c>
      <c r="B493" s="52" t="str">
        <f t="shared" si="22"/>
        <v>1441|1440011|2|2025|2656</v>
      </c>
      <c r="C493" s="36">
        <v>1441</v>
      </c>
      <c r="D493" s="36">
        <v>1440011</v>
      </c>
      <c r="E493" s="36">
        <v>2</v>
      </c>
      <c r="F493" s="36">
        <v>2025</v>
      </c>
      <c r="G493" s="36">
        <v>17281106000103</v>
      </c>
      <c r="H493" s="37" t="s">
        <v>425</v>
      </c>
      <c r="I493" s="36">
        <v>3913</v>
      </c>
      <c r="J493" s="36" t="s">
        <v>309</v>
      </c>
      <c r="K493" s="38">
        <v>45783</v>
      </c>
      <c r="L493" s="36">
        <v>2656</v>
      </c>
      <c r="M493" s="73">
        <f t="shared" si="23"/>
        <v>277.56</v>
      </c>
      <c r="N493" s="39">
        <v>264.24</v>
      </c>
      <c r="O493" s="39">
        <v>13.32</v>
      </c>
      <c r="P493" s="33">
        <v>0</v>
      </c>
    </row>
    <row r="494" spans="1:16" ht="24.95" customHeight="1" x14ac:dyDescent="0.2">
      <c r="A494" s="52" t="str">
        <f t="shared" si="21"/>
        <v>1441|1440011|2|2025|17281106000103|3913|260,93</v>
      </c>
      <c r="B494" s="52" t="str">
        <f t="shared" si="22"/>
        <v>1441|1440011|2|2025|2657</v>
      </c>
      <c r="C494" s="36">
        <v>1441</v>
      </c>
      <c r="D494" s="36">
        <v>1440011</v>
      </c>
      <c r="E494" s="36">
        <v>2</v>
      </c>
      <c r="F494" s="36">
        <v>2025</v>
      </c>
      <c r="G494" s="36">
        <v>17281106000103</v>
      </c>
      <c r="H494" s="37" t="s">
        <v>425</v>
      </c>
      <c r="I494" s="36">
        <v>3913</v>
      </c>
      <c r="J494" s="36" t="s">
        <v>309</v>
      </c>
      <c r="K494" s="38">
        <v>45783</v>
      </c>
      <c r="L494" s="36">
        <v>2657</v>
      </c>
      <c r="M494" s="73">
        <f t="shared" si="23"/>
        <v>260.93</v>
      </c>
      <c r="N494" s="39">
        <v>248.41</v>
      </c>
      <c r="O494" s="39">
        <v>12.52</v>
      </c>
      <c r="P494" s="33">
        <v>0</v>
      </c>
    </row>
    <row r="495" spans="1:16" ht="24.95" customHeight="1" x14ac:dyDescent="0.2">
      <c r="A495" s="52" t="str">
        <f t="shared" si="21"/>
        <v>1441|1440011|2|2025|17281106000103|3913|121,91</v>
      </c>
      <c r="B495" s="52" t="str">
        <f t="shared" si="22"/>
        <v>1441|1440011|2|2025|2658</v>
      </c>
      <c r="C495" s="36">
        <v>1441</v>
      </c>
      <c r="D495" s="36">
        <v>1440011</v>
      </c>
      <c r="E495" s="36">
        <v>2</v>
      </c>
      <c r="F495" s="36">
        <v>2025</v>
      </c>
      <c r="G495" s="36">
        <v>17281106000103</v>
      </c>
      <c r="H495" s="37" t="s">
        <v>425</v>
      </c>
      <c r="I495" s="36">
        <v>3913</v>
      </c>
      <c r="J495" s="36" t="s">
        <v>309</v>
      </c>
      <c r="K495" s="38">
        <v>45783</v>
      </c>
      <c r="L495" s="36">
        <v>2658</v>
      </c>
      <c r="M495" s="73">
        <f t="shared" si="23"/>
        <v>121.91</v>
      </c>
      <c r="N495" s="39">
        <v>116.06</v>
      </c>
      <c r="O495" s="39">
        <v>5.85</v>
      </c>
      <c r="P495" s="33">
        <v>0</v>
      </c>
    </row>
    <row r="496" spans="1:16" ht="24.95" customHeight="1" x14ac:dyDescent="0.2">
      <c r="A496" s="52" t="str">
        <f t="shared" si="21"/>
        <v>1441|1440011|2|2025|17281106000103|3913|71,06</v>
      </c>
      <c r="B496" s="52" t="str">
        <f t="shared" si="22"/>
        <v>1441|1440011|2|2025|2659</v>
      </c>
      <c r="C496" s="36">
        <v>1441</v>
      </c>
      <c r="D496" s="36">
        <v>1440011</v>
      </c>
      <c r="E496" s="36">
        <v>2</v>
      </c>
      <c r="F496" s="36">
        <v>2025</v>
      </c>
      <c r="G496" s="36">
        <v>17281106000103</v>
      </c>
      <c r="H496" s="37" t="s">
        <v>425</v>
      </c>
      <c r="I496" s="36">
        <v>3913</v>
      </c>
      <c r="J496" s="36" t="s">
        <v>309</v>
      </c>
      <c r="K496" s="38">
        <v>45783</v>
      </c>
      <c r="L496" s="36">
        <v>2659</v>
      </c>
      <c r="M496" s="73">
        <f t="shared" si="23"/>
        <v>71.06</v>
      </c>
      <c r="N496" s="39">
        <v>67.650000000000006</v>
      </c>
      <c r="O496" s="39">
        <v>3.41</v>
      </c>
      <c r="P496" s="33">
        <v>0</v>
      </c>
    </row>
    <row r="497" spans="1:16" ht="24.95" customHeight="1" x14ac:dyDescent="0.2">
      <c r="A497" s="52" t="str">
        <f t="shared" si="21"/>
        <v>1441|1440011|2|2025|17281106000103|3913|62,72</v>
      </c>
      <c r="B497" s="52" t="str">
        <f t="shared" si="22"/>
        <v>1441|1440011|2|2025|2660</v>
      </c>
      <c r="C497" s="36">
        <v>1441</v>
      </c>
      <c r="D497" s="36">
        <v>1440011</v>
      </c>
      <c r="E497" s="36">
        <v>2</v>
      </c>
      <c r="F497" s="36">
        <v>2025</v>
      </c>
      <c r="G497" s="36">
        <v>17281106000103</v>
      </c>
      <c r="H497" s="37" t="s">
        <v>425</v>
      </c>
      <c r="I497" s="36">
        <v>3913</v>
      </c>
      <c r="J497" s="36" t="s">
        <v>309</v>
      </c>
      <c r="K497" s="38">
        <v>45783</v>
      </c>
      <c r="L497" s="36">
        <v>2660</v>
      </c>
      <c r="M497" s="73">
        <f t="shared" si="23"/>
        <v>62.72</v>
      </c>
      <c r="N497" s="39">
        <v>59.71</v>
      </c>
      <c r="O497" s="39">
        <v>3.01</v>
      </c>
      <c r="P497" s="33">
        <v>0</v>
      </c>
    </row>
    <row r="498" spans="1:16" ht="24.95" customHeight="1" x14ac:dyDescent="0.2">
      <c r="A498" s="52" t="str">
        <f t="shared" si="21"/>
        <v>1441|1440011|2|2025|17281106000103|3913|62,58</v>
      </c>
      <c r="B498" s="52" t="str">
        <f t="shared" si="22"/>
        <v>1441|1440011|2|2025|2661</v>
      </c>
      <c r="C498" s="36">
        <v>1441</v>
      </c>
      <c r="D498" s="36">
        <v>1440011</v>
      </c>
      <c r="E498" s="36">
        <v>2</v>
      </c>
      <c r="F498" s="36">
        <v>2025</v>
      </c>
      <c r="G498" s="36">
        <v>17281106000103</v>
      </c>
      <c r="H498" s="37" t="s">
        <v>425</v>
      </c>
      <c r="I498" s="36">
        <v>3913</v>
      </c>
      <c r="J498" s="36" t="s">
        <v>309</v>
      </c>
      <c r="K498" s="38">
        <v>45783</v>
      </c>
      <c r="L498" s="36">
        <v>2661</v>
      </c>
      <c r="M498" s="73">
        <f t="shared" si="23"/>
        <v>62.58</v>
      </c>
      <c r="N498" s="39">
        <v>59.58</v>
      </c>
      <c r="O498" s="39">
        <v>3</v>
      </c>
      <c r="P498" s="33">
        <v>0</v>
      </c>
    </row>
    <row r="499" spans="1:16" ht="24.95" customHeight="1" x14ac:dyDescent="0.2">
      <c r="A499" s="52" t="str">
        <f t="shared" si="21"/>
        <v>1441|1440011|2|2025|17281106000103|3913|61,95</v>
      </c>
      <c r="B499" s="52" t="str">
        <f t="shared" si="22"/>
        <v>1441|1440011|2|2025|2662</v>
      </c>
      <c r="C499" s="36">
        <v>1441</v>
      </c>
      <c r="D499" s="36">
        <v>1440011</v>
      </c>
      <c r="E499" s="36">
        <v>2</v>
      </c>
      <c r="F499" s="36">
        <v>2025</v>
      </c>
      <c r="G499" s="36">
        <v>17281106000103</v>
      </c>
      <c r="H499" s="37" t="s">
        <v>425</v>
      </c>
      <c r="I499" s="36">
        <v>3913</v>
      </c>
      <c r="J499" s="36" t="s">
        <v>309</v>
      </c>
      <c r="K499" s="38">
        <v>45783</v>
      </c>
      <c r="L499" s="36">
        <v>2662</v>
      </c>
      <c r="M499" s="73">
        <f t="shared" si="23"/>
        <v>61.949999999999996</v>
      </c>
      <c r="N499" s="39">
        <v>58.98</v>
      </c>
      <c r="O499" s="39">
        <v>2.97</v>
      </c>
      <c r="P499" s="33">
        <v>0</v>
      </c>
    </row>
    <row r="500" spans="1:16" ht="24.95" customHeight="1" x14ac:dyDescent="0.2">
      <c r="A500" s="52" t="str">
        <f t="shared" si="21"/>
        <v>1441|1440011|2|2025|17281106000103|3913|6818,78</v>
      </c>
      <c r="B500" s="52" t="str">
        <f t="shared" si="22"/>
        <v>1441|1440011|2|2025|2663</v>
      </c>
      <c r="C500" s="36">
        <v>1441</v>
      </c>
      <c r="D500" s="36">
        <v>1440011</v>
      </c>
      <c r="E500" s="36">
        <v>2</v>
      </c>
      <c r="F500" s="36">
        <v>2025</v>
      </c>
      <c r="G500" s="36">
        <v>17281106000103</v>
      </c>
      <c r="H500" s="37" t="s">
        <v>425</v>
      </c>
      <c r="I500" s="36">
        <v>3913</v>
      </c>
      <c r="J500" s="36" t="s">
        <v>309</v>
      </c>
      <c r="K500" s="38">
        <v>45783</v>
      </c>
      <c r="L500" s="36">
        <v>2663</v>
      </c>
      <c r="M500" s="73">
        <f t="shared" si="23"/>
        <v>6818.78</v>
      </c>
      <c r="N500" s="39">
        <v>6491.48</v>
      </c>
      <c r="O500" s="39">
        <v>327.3</v>
      </c>
      <c r="P500" s="33">
        <v>0</v>
      </c>
    </row>
    <row r="501" spans="1:16" ht="24.95" customHeight="1" x14ac:dyDescent="0.2">
      <c r="A501" s="52" t="str">
        <f t="shared" si="21"/>
        <v>1441|1440011|2|2025|17281106000103|3913|133,8</v>
      </c>
      <c r="B501" s="52" t="str">
        <f t="shared" si="22"/>
        <v>1441|1440011|2|2025|2665</v>
      </c>
      <c r="C501" s="36">
        <v>1441</v>
      </c>
      <c r="D501" s="36">
        <v>1440011</v>
      </c>
      <c r="E501" s="36">
        <v>2</v>
      </c>
      <c r="F501" s="36">
        <v>2025</v>
      </c>
      <c r="G501" s="36">
        <v>17281106000103</v>
      </c>
      <c r="H501" s="37" t="s">
        <v>425</v>
      </c>
      <c r="I501" s="36">
        <v>3913</v>
      </c>
      <c r="J501" s="36" t="s">
        <v>309</v>
      </c>
      <c r="K501" s="38">
        <v>45783</v>
      </c>
      <c r="L501" s="36">
        <v>2665</v>
      </c>
      <c r="M501" s="73">
        <f t="shared" si="23"/>
        <v>133.79999999999998</v>
      </c>
      <c r="N501" s="39">
        <v>127.38</v>
      </c>
      <c r="O501" s="39">
        <v>6.42</v>
      </c>
      <c r="P501" s="33">
        <v>0</v>
      </c>
    </row>
    <row r="502" spans="1:16" ht="24.95" customHeight="1" x14ac:dyDescent="0.2">
      <c r="A502" s="52" t="str">
        <f t="shared" si="21"/>
        <v>1441|1440011|2|2025|17281106000103|3913|329,39</v>
      </c>
      <c r="B502" s="52" t="str">
        <f t="shared" si="22"/>
        <v>1441|1440011|2|2025|2667</v>
      </c>
      <c r="C502" s="36">
        <v>1441</v>
      </c>
      <c r="D502" s="36">
        <v>1440011</v>
      </c>
      <c r="E502" s="36">
        <v>2</v>
      </c>
      <c r="F502" s="36">
        <v>2025</v>
      </c>
      <c r="G502" s="36">
        <v>17281106000103</v>
      </c>
      <c r="H502" s="37" t="s">
        <v>425</v>
      </c>
      <c r="I502" s="36">
        <v>3913</v>
      </c>
      <c r="J502" s="36" t="s">
        <v>309</v>
      </c>
      <c r="K502" s="38">
        <v>45783</v>
      </c>
      <c r="L502" s="36">
        <v>2667</v>
      </c>
      <c r="M502" s="73">
        <f t="shared" si="23"/>
        <v>329.39</v>
      </c>
      <c r="N502" s="39">
        <v>313.58</v>
      </c>
      <c r="O502" s="39">
        <v>15.81</v>
      </c>
      <c r="P502" s="33">
        <v>0</v>
      </c>
    </row>
    <row r="503" spans="1:16" ht="24.95" customHeight="1" x14ac:dyDescent="0.2">
      <c r="A503" s="52" t="str">
        <f t="shared" si="21"/>
        <v>1441|1440011|2|2025|17281106000103|3913|159,11</v>
      </c>
      <c r="B503" s="52" t="str">
        <f t="shared" si="22"/>
        <v>1441|1440011|2|2025|2671</v>
      </c>
      <c r="C503" s="36">
        <v>1441</v>
      </c>
      <c r="D503" s="36">
        <v>1440011</v>
      </c>
      <c r="E503" s="36">
        <v>2</v>
      </c>
      <c r="F503" s="36">
        <v>2025</v>
      </c>
      <c r="G503" s="36">
        <v>17281106000103</v>
      </c>
      <c r="H503" s="37" t="s">
        <v>425</v>
      </c>
      <c r="I503" s="36">
        <v>3913</v>
      </c>
      <c r="J503" s="36" t="s">
        <v>309</v>
      </c>
      <c r="K503" s="38">
        <v>45783</v>
      </c>
      <c r="L503" s="36">
        <v>2671</v>
      </c>
      <c r="M503" s="73">
        <f t="shared" si="23"/>
        <v>159.10999999999999</v>
      </c>
      <c r="N503" s="39">
        <v>151.47</v>
      </c>
      <c r="O503" s="39">
        <v>7.64</v>
      </c>
      <c r="P503" s="33">
        <v>0</v>
      </c>
    </row>
    <row r="504" spans="1:16" ht="24.95" customHeight="1" x14ac:dyDescent="0.2">
      <c r="A504" s="52" t="str">
        <f t="shared" si="21"/>
        <v>1441|1440011|2|2025|17281106000103|3913|96,17</v>
      </c>
      <c r="B504" s="52" t="str">
        <f t="shared" si="22"/>
        <v>1441|1440011|2|2025|2672</v>
      </c>
      <c r="C504" s="36">
        <v>1441</v>
      </c>
      <c r="D504" s="36">
        <v>1440011</v>
      </c>
      <c r="E504" s="36">
        <v>2</v>
      </c>
      <c r="F504" s="36">
        <v>2025</v>
      </c>
      <c r="G504" s="36">
        <v>17281106000103</v>
      </c>
      <c r="H504" s="37" t="s">
        <v>425</v>
      </c>
      <c r="I504" s="36">
        <v>3913</v>
      </c>
      <c r="J504" s="36" t="s">
        <v>309</v>
      </c>
      <c r="K504" s="38">
        <v>45783</v>
      </c>
      <c r="L504" s="36">
        <v>2672</v>
      </c>
      <c r="M504" s="73">
        <f t="shared" si="23"/>
        <v>96.17</v>
      </c>
      <c r="N504" s="39">
        <v>91.55</v>
      </c>
      <c r="O504" s="39">
        <v>4.62</v>
      </c>
      <c r="P504" s="33">
        <v>0</v>
      </c>
    </row>
    <row r="505" spans="1:16" ht="24.95" customHeight="1" x14ac:dyDescent="0.2">
      <c r="A505" s="52" t="str">
        <f t="shared" si="21"/>
        <v>1441|1440011|2|2025|17281106000103|3913|79,58</v>
      </c>
      <c r="B505" s="52" t="str">
        <f t="shared" si="22"/>
        <v>1441|1440011|2|2025|2675</v>
      </c>
      <c r="C505" s="36">
        <v>1441</v>
      </c>
      <c r="D505" s="36">
        <v>1440011</v>
      </c>
      <c r="E505" s="36">
        <v>2</v>
      </c>
      <c r="F505" s="36">
        <v>2025</v>
      </c>
      <c r="G505" s="36">
        <v>17281106000103</v>
      </c>
      <c r="H505" s="37" t="s">
        <v>425</v>
      </c>
      <c r="I505" s="36">
        <v>3913</v>
      </c>
      <c r="J505" s="36" t="s">
        <v>309</v>
      </c>
      <c r="K505" s="38">
        <v>45783</v>
      </c>
      <c r="L505" s="36">
        <v>2675</v>
      </c>
      <c r="M505" s="73">
        <f t="shared" si="23"/>
        <v>79.58</v>
      </c>
      <c r="N505" s="39">
        <v>75.760000000000005</v>
      </c>
      <c r="O505" s="39">
        <v>3.82</v>
      </c>
      <c r="P505" s="33">
        <v>0</v>
      </c>
    </row>
    <row r="506" spans="1:16" ht="24.95" customHeight="1" x14ac:dyDescent="0.2">
      <c r="A506" s="52" t="str">
        <f t="shared" si="21"/>
        <v>1441|1440011|2|2025|17281106000103|3913|62,57</v>
      </c>
      <c r="B506" s="52" t="str">
        <f t="shared" si="22"/>
        <v>1441|1440011|2|2025|2678</v>
      </c>
      <c r="C506" s="36">
        <v>1441</v>
      </c>
      <c r="D506" s="36">
        <v>1440011</v>
      </c>
      <c r="E506" s="36">
        <v>2</v>
      </c>
      <c r="F506" s="36">
        <v>2025</v>
      </c>
      <c r="G506" s="36">
        <v>17281106000103</v>
      </c>
      <c r="H506" s="37" t="s">
        <v>425</v>
      </c>
      <c r="I506" s="36">
        <v>3913</v>
      </c>
      <c r="J506" s="36" t="s">
        <v>309</v>
      </c>
      <c r="K506" s="38">
        <v>45783</v>
      </c>
      <c r="L506" s="36">
        <v>2678</v>
      </c>
      <c r="M506" s="73">
        <f t="shared" si="23"/>
        <v>62.57</v>
      </c>
      <c r="N506" s="39">
        <v>59.57</v>
      </c>
      <c r="O506" s="39">
        <v>3</v>
      </c>
      <c r="P506" s="33">
        <v>0</v>
      </c>
    </row>
    <row r="507" spans="1:16" ht="24.95" customHeight="1" x14ac:dyDescent="0.2">
      <c r="A507" s="52" t="str">
        <f t="shared" si="21"/>
        <v>1441|1440011|2|2025|17281106000103|3913|108,99</v>
      </c>
      <c r="B507" s="52" t="str">
        <f t="shared" si="22"/>
        <v>1441|1440011|2|2025|2831</v>
      </c>
      <c r="C507" s="36">
        <v>1441</v>
      </c>
      <c r="D507" s="36">
        <v>1440011</v>
      </c>
      <c r="E507" s="36">
        <v>2</v>
      </c>
      <c r="F507" s="36">
        <v>2025</v>
      </c>
      <c r="G507" s="36">
        <v>17281106000103</v>
      </c>
      <c r="H507" s="37" t="s">
        <v>425</v>
      </c>
      <c r="I507" s="36">
        <v>3913</v>
      </c>
      <c r="J507" s="36" t="s">
        <v>309</v>
      </c>
      <c r="K507" s="38">
        <v>45789</v>
      </c>
      <c r="L507" s="36">
        <v>2831</v>
      </c>
      <c r="M507" s="73">
        <f t="shared" si="23"/>
        <v>108.99000000000001</v>
      </c>
      <c r="N507" s="39">
        <v>103.76</v>
      </c>
      <c r="O507" s="39">
        <v>5.23</v>
      </c>
      <c r="P507" s="33">
        <v>0</v>
      </c>
    </row>
    <row r="508" spans="1:16" ht="24.95" customHeight="1" x14ac:dyDescent="0.2">
      <c r="A508" s="52" t="str">
        <f t="shared" si="21"/>
        <v>1441|1440011|2|2025|17281106000103|3913|62,67</v>
      </c>
      <c r="B508" s="52" t="str">
        <f t="shared" si="22"/>
        <v>1441|1440011|2|2025|2945</v>
      </c>
      <c r="C508" s="36">
        <v>1441</v>
      </c>
      <c r="D508" s="36">
        <v>1440011</v>
      </c>
      <c r="E508" s="36">
        <v>2</v>
      </c>
      <c r="F508" s="36">
        <v>2025</v>
      </c>
      <c r="G508" s="36">
        <v>17281106000103</v>
      </c>
      <c r="H508" s="37" t="s">
        <v>425</v>
      </c>
      <c r="I508" s="36">
        <v>3913</v>
      </c>
      <c r="J508" s="36" t="s">
        <v>309</v>
      </c>
      <c r="K508" s="38">
        <v>45790</v>
      </c>
      <c r="L508" s="36">
        <v>2945</v>
      </c>
      <c r="M508" s="73">
        <f t="shared" si="23"/>
        <v>62.669999999999995</v>
      </c>
      <c r="N508" s="39">
        <v>59.66</v>
      </c>
      <c r="O508" s="39">
        <v>3.01</v>
      </c>
      <c r="P508" s="33">
        <v>0</v>
      </c>
    </row>
    <row r="509" spans="1:16" ht="24.95" customHeight="1" x14ac:dyDescent="0.2">
      <c r="A509" s="52" t="str">
        <f t="shared" si="21"/>
        <v>1441|1440011|2|2025|17281106000103|3913|134,21</v>
      </c>
      <c r="B509" s="52" t="str">
        <f t="shared" si="22"/>
        <v>1441|1440011|2|2025|2948</v>
      </c>
      <c r="C509" s="36">
        <v>1441</v>
      </c>
      <c r="D509" s="36">
        <v>1440011</v>
      </c>
      <c r="E509" s="36">
        <v>2</v>
      </c>
      <c r="F509" s="36">
        <v>2025</v>
      </c>
      <c r="G509" s="36">
        <v>17281106000103</v>
      </c>
      <c r="H509" s="37" t="s">
        <v>425</v>
      </c>
      <c r="I509" s="36">
        <v>3913</v>
      </c>
      <c r="J509" s="36" t="s">
        <v>309</v>
      </c>
      <c r="K509" s="38">
        <v>45790</v>
      </c>
      <c r="L509" s="36">
        <v>2948</v>
      </c>
      <c r="M509" s="73">
        <f t="shared" si="23"/>
        <v>134.21</v>
      </c>
      <c r="N509" s="39">
        <v>127.77</v>
      </c>
      <c r="O509" s="39">
        <v>6.44</v>
      </c>
      <c r="P509" s="33">
        <v>0</v>
      </c>
    </row>
    <row r="510" spans="1:16" ht="24.95" customHeight="1" x14ac:dyDescent="0.2">
      <c r="A510" s="52" t="str">
        <f t="shared" si="21"/>
        <v>1441|1440011|2|2025|17281106000103|3913|294,97</v>
      </c>
      <c r="B510" s="52" t="str">
        <f t="shared" si="22"/>
        <v>1441|1440011|2|2025|2951</v>
      </c>
      <c r="C510" s="36">
        <v>1441</v>
      </c>
      <c r="D510" s="36">
        <v>1440011</v>
      </c>
      <c r="E510" s="36">
        <v>2</v>
      </c>
      <c r="F510" s="36">
        <v>2025</v>
      </c>
      <c r="G510" s="36">
        <v>17281106000103</v>
      </c>
      <c r="H510" s="37" t="s">
        <v>425</v>
      </c>
      <c r="I510" s="36">
        <v>3913</v>
      </c>
      <c r="J510" s="36" t="s">
        <v>309</v>
      </c>
      <c r="K510" s="38">
        <v>45790</v>
      </c>
      <c r="L510" s="36">
        <v>2951</v>
      </c>
      <c r="M510" s="73">
        <f t="shared" si="23"/>
        <v>294.97000000000003</v>
      </c>
      <c r="N510" s="39">
        <v>280.81</v>
      </c>
      <c r="O510" s="39">
        <v>14.16</v>
      </c>
      <c r="P510" s="33">
        <v>0</v>
      </c>
    </row>
    <row r="511" spans="1:16" ht="24.95" customHeight="1" x14ac:dyDescent="0.2">
      <c r="A511" s="52" t="str">
        <f t="shared" si="21"/>
        <v>1441|1440011|2|2025|17281106000103|3913|260,94</v>
      </c>
      <c r="B511" s="52" t="str">
        <f t="shared" si="22"/>
        <v>1441|1440011|2|2025|2953</v>
      </c>
      <c r="C511" s="36">
        <v>1441</v>
      </c>
      <c r="D511" s="36">
        <v>1440011</v>
      </c>
      <c r="E511" s="36">
        <v>2</v>
      </c>
      <c r="F511" s="36">
        <v>2025</v>
      </c>
      <c r="G511" s="36">
        <v>17281106000103</v>
      </c>
      <c r="H511" s="37" t="s">
        <v>425</v>
      </c>
      <c r="I511" s="36">
        <v>3913</v>
      </c>
      <c r="J511" s="36" t="s">
        <v>309</v>
      </c>
      <c r="K511" s="38">
        <v>45790</v>
      </c>
      <c r="L511" s="36">
        <v>2953</v>
      </c>
      <c r="M511" s="73">
        <f t="shared" si="23"/>
        <v>260.94</v>
      </c>
      <c r="N511" s="39">
        <v>248.41</v>
      </c>
      <c r="O511" s="39">
        <v>12.53</v>
      </c>
      <c r="P511" s="33">
        <v>0</v>
      </c>
    </row>
    <row r="512" spans="1:16" ht="24.95" customHeight="1" x14ac:dyDescent="0.2">
      <c r="A512" s="52" t="str">
        <f t="shared" si="21"/>
        <v>1441|1440011|2|2025|17281106000103|3913|101,57</v>
      </c>
      <c r="B512" s="52" t="str">
        <f t="shared" si="22"/>
        <v>1441|1440011|2|2025|2954</v>
      </c>
      <c r="C512" s="36">
        <v>1441</v>
      </c>
      <c r="D512" s="36">
        <v>1440011</v>
      </c>
      <c r="E512" s="36">
        <v>2</v>
      </c>
      <c r="F512" s="36">
        <v>2025</v>
      </c>
      <c r="G512" s="36">
        <v>17281106000103</v>
      </c>
      <c r="H512" s="37" t="s">
        <v>425</v>
      </c>
      <c r="I512" s="36">
        <v>3913</v>
      </c>
      <c r="J512" s="36" t="s">
        <v>309</v>
      </c>
      <c r="K512" s="38">
        <v>45790</v>
      </c>
      <c r="L512" s="36">
        <v>2954</v>
      </c>
      <c r="M512" s="73">
        <f t="shared" si="23"/>
        <v>101.57</v>
      </c>
      <c r="N512" s="39">
        <v>96.69</v>
      </c>
      <c r="O512" s="39">
        <v>4.88</v>
      </c>
      <c r="P512" s="33">
        <v>0</v>
      </c>
    </row>
    <row r="513" spans="1:16" ht="24.95" customHeight="1" x14ac:dyDescent="0.2">
      <c r="A513" s="52" t="str">
        <f t="shared" si="21"/>
        <v>1441|1440011|2|2025|17281106000103|3913|71,03</v>
      </c>
      <c r="B513" s="52" t="str">
        <f t="shared" si="22"/>
        <v>1441|1440011|2|2025|2956</v>
      </c>
      <c r="C513" s="36">
        <v>1441</v>
      </c>
      <c r="D513" s="36">
        <v>1440011</v>
      </c>
      <c r="E513" s="36">
        <v>2</v>
      </c>
      <c r="F513" s="36">
        <v>2025</v>
      </c>
      <c r="G513" s="36">
        <v>17281106000103</v>
      </c>
      <c r="H513" s="37" t="s">
        <v>425</v>
      </c>
      <c r="I513" s="36">
        <v>3913</v>
      </c>
      <c r="J513" s="36" t="s">
        <v>309</v>
      </c>
      <c r="K513" s="38">
        <v>45790</v>
      </c>
      <c r="L513" s="36">
        <v>2956</v>
      </c>
      <c r="M513" s="73">
        <f t="shared" si="23"/>
        <v>71.03</v>
      </c>
      <c r="N513" s="39">
        <v>67.62</v>
      </c>
      <c r="O513" s="39">
        <v>3.41</v>
      </c>
      <c r="P513" s="33">
        <v>0</v>
      </c>
    </row>
    <row r="514" spans="1:16" ht="24.95" customHeight="1" x14ac:dyDescent="0.2">
      <c r="A514" s="52" t="str">
        <f t="shared" si="21"/>
        <v>1441|1440011|8|2025|16829475000125|3913|198,96</v>
      </c>
      <c r="B514" s="52" t="str">
        <f t="shared" si="22"/>
        <v>1441|1440011|8|2025|1898</v>
      </c>
      <c r="C514" s="36">
        <v>1441</v>
      </c>
      <c r="D514" s="36">
        <v>1440011</v>
      </c>
      <c r="E514" s="36">
        <v>8</v>
      </c>
      <c r="F514" s="36">
        <v>2025</v>
      </c>
      <c r="G514" s="36">
        <v>16829475000125</v>
      </c>
      <c r="H514" s="37" t="s">
        <v>426</v>
      </c>
      <c r="I514" s="36">
        <v>3913</v>
      </c>
      <c r="J514" s="36" t="s">
        <v>309</v>
      </c>
      <c r="K514" s="38">
        <v>45749</v>
      </c>
      <c r="L514" s="36">
        <v>1898</v>
      </c>
      <c r="M514" s="73">
        <f t="shared" si="23"/>
        <v>198.96</v>
      </c>
      <c r="N514" s="39">
        <v>198.96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1441|1440011|8|2025|16829475000125|3913|100,46</v>
      </c>
      <c r="B515" s="52" t="str">
        <f t="shared" si="22"/>
        <v>1441|1440011|8|2025|2492</v>
      </c>
      <c r="C515" s="36">
        <v>1441</v>
      </c>
      <c r="D515" s="36">
        <v>1440011</v>
      </c>
      <c r="E515" s="36">
        <v>8</v>
      </c>
      <c r="F515" s="36">
        <v>2025</v>
      </c>
      <c r="G515" s="36">
        <v>16829475000125</v>
      </c>
      <c r="H515" s="37" t="s">
        <v>426</v>
      </c>
      <c r="I515" s="36">
        <v>3913</v>
      </c>
      <c r="J515" s="36" t="s">
        <v>309</v>
      </c>
      <c r="K515" s="38">
        <v>45771</v>
      </c>
      <c r="L515" s="36">
        <v>2492</v>
      </c>
      <c r="M515" s="73">
        <f t="shared" si="23"/>
        <v>100.46</v>
      </c>
      <c r="N515" s="39">
        <v>100.46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1441|1440011|9|2025|18781070000190|3913|128,42</v>
      </c>
      <c r="B516" s="52" t="str">
        <f t="shared" si="22"/>
        <v>1441|1440011|9|2025|1857</v>
      </c>
      <c r="C516" s="36">
        <v>1441</v>
      </c>
      <c r="D516" s="36">
        <v>1440011</v>
      </c>
      <c r="E516" s="36">
        <v>9</v>
      </c>
      <c r="F516" s="36">
        <v>2025</v>
      </c>
      <c r="G516" s="36">
        <v>18781070000190</v>
      </c>
      <c r="H516" s="37" t="s">
        <v>427</v>
      </c>
      <c r="I516" s="36">
        <v>3913</v>
      </c>
      <c r="J516" s="36" t="s">
        <v>309</v>
      </c>
      <c r="K516" s="38">
        <v>45748</v>
      </c>
      <c r="L516" s="36">
        <v>1857</v>
      </c>
      <c r="M516" s="73">
        <f t="shared" si="23"/>
        <v>128.41999999999999</v>
      </c>
      <c r="N516" s="39">
        <v>128.41999999999999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1441|1440011|9|2025|18781070000190|3913|128,42</v>
      </c>
      <c r="B517" s="52" t="str">
        <f t="shared" ref="B517:B580" si="25">C517&amp;"|"&amp;D517&amp;"|"&amp;E517&amp;"|"&amp;F517&amp;"|"&amp;L517</f>
        <v>1441|1440011|9|2025|2290</v>
      </c>
      <c r="C517" s="36">
        <v>1441</v>
      </c>
      <c r="D517" s="36">
        <v>1440011</v>
      </c>
      <c r="E517" s="36">
        <v>9</v>
      </c>
      <c r="F517" s="36">
        <v>2025</v>
      </c>
      <c r="G517" s="36">
        <v>18781070000190</v>
      </c>
      <c r="H517" s="37" t="s">
        <v>427</v>
      </c>
      <c r="I517" s="36">
        <v>3913</v>
      </c>
      <c r="J517" s="36" t="s">
        <v>309</v>
      </c>
      <c r="K517" s="38">
        <v>45757</v>
      </c>
      <c r="L517" s="36">
        <v>2290</v>
      </c>
      <c r="M517" s="73">
        <f t="shared" si="23"/>
        <v>128.41999999999999</v>
      </c>
      <c r="N517" s="39">
        <v>128.41999999999999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1441|1440011|10|2025|19130038000107|3913|58,91</v>
      </c>
      <c r="B518" s="52" t="str">
        <f t="shared" si="25"/>
        <v>1441|1440011|10|2025|1858</v>
      </c>
      <c r="C518" s="36">
        <v>1441</v>
      </c>
      <c r="D518" s="36">
        <v>1440011</v>
      </c>
      <c r="E518" s="36">
        <v>10</v>
      </c>
      <c r="F518" s="36">
        <v>2025</v>
      </c>
      <c r="G518" s="36">
        <v>19130038000107</v>
      </c>
      <c r="H518" s="37" t="s">
        <v>428</v>
      </c>
      <c r="I518" s="36">
        <v>3913</v>
      </c>
      <c r="J518" s="36" t="s">
        <v>309</v>
      </c>
      <c r="K518" s="38">
        <v>45748</v>
      </c>
      <c r="L518" s="36">
        <v>1858</v>
      </c>
      <c r="M518" s="73">
        <f t="shared" ref="M518:M581" si="26">N518+O518</f>
        <v>58.91</v>
      </c>
      <c r="N518" s="39">
        <v>58.91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1441|1440011|10|2025|19130038000107|3913|58,91</v>
      </c>
      <c r="B519" s="52" t="str">
        <f t="shared" si="25"/>
        <v>1441|1440011|10|2025|2509</v>
      </c>
      <c r="C519" s="36">
        <v>1441</v>
      </c>
      <c r="D519" s="36">
        <v>1440011</v>
      </c>
      <c r="E519" s="36">
        <v>10</v>
      </c>
      <c r="F519" s="36">
        <v>2025</v>
      </c>
      <c r="G519" s="36">
        <v>19130038000107</v>
      </c>
      <c r="H519" s="37" t="s">
        <v>428</v>
      </c>
      <c r="I519" s="36">
        <v>3913</v>
      </c>
      <c r="J519" s="36" t="s">
        <v>309</v>
      </c>
      <c r="K519" s="38">
        <v>45771</v>
      </c>
      <c r="L519" s="36">
        <v>2509</v>
      </c>
      <c r="M519" s="73">
        <f t="shared" si="26"/>
        <v>58.91</v>
      </c>
      <c r="N519" s="39">
        <v>58.91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1441|1440011|11|2025|16782211000163|3913|62,96</v>
      </c>
      <c r="B520" s="52" t="str">
        <f t="shared" si="25"/>
        <v>1441|1440011|11|2025|2498</v>
      </c>
      <c r="C520" s="36">
        <v>1441</v>
      </c>
      <c r="D520" s="36">
        <v>1440011</v>
      </c>
      <c r="E520" s="36">
        <v>11</v>
      </c>
      <c r="F520" s="36">
        <v>2025</v>
      </c>
      <c r="G520" s="36">
        <v>16782211000163</v>
      </c>
      <c r="H520" s="37" t="s">
        <v>429</v>
      </c>
      <c r="I520" s="36">
        <v>3913</v>
      </c>
      <c r="J520" s="36" t="s">
        <v>309</v>
      </c>
      <c r="K520" s="38">
        <v>45771</v>
      </c>
      <c r="L520" s="36">
        <v>2498</v>
      </c>
      <c r="M520" s="73">
        <f t="shared" si="26"/>
        <v>62.96</v>
      </c>
      <c r="N520" s="39">
        <v>62.96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1441|1440011|12|2025|21371513000189|3913|50,74</v>
      </c>
      <c r="B521" s="52" t="str">
        <f t="shared" si="25"/>
        <v>1441|1440011|12|2025|1860</v>
      </c>
      <c r="C521" s="36">
        <v>1441</v>
      </c>
      <c r="D521" s="36">
        <v>1440011</v>
      </c>
      <c r="E521" s="36">
        <v>12</v>
      </c>
      <c r="F521" s="36">
        <v>2025</v>
      </c>
      <c r="G521" s="36">
        <v>21371513000189</v>
      </c>
      <c r="H521" s="37" t="s">
        <v>430</v>
      </c>
      <c r="I521" s="36">
        <v>3913</v>
      </c>
      <c r="J521" s="36" t="s">
        <v>309</v>
      </c>
      <c r="K521" s="38">
        <v>45748</v>
      </c>
      <c r="L521" s="36">
        <v>1860</v>
      </c>
      <c r="M521" s="73">
        <f t="shared" si="26"/>
        <v>50.74</v>
      </c>
      <c r="N521" s="39">
        <v>50.74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1441|1440011|12|2025|21371513000189|3913|50,74</v>
      </c>
      <c r="B522" s="52" t="str">
        <f t="shared" si="25"/>
        <v>1441|1440011|12|2025|2584</v>
      </c>
      <c r="C522" s="36">
        <v>1441</v>
      </c>
      <c r="D522" s="36">
        <v>1440011</v>
      </c>
      <c r="E522" s="36">
        <v>12</v>
      </c>
      <c r="F522" s="36">
        <v>2025</v>
      </c>
      <c r="G522" s="36">
        <v>21371513000189</v>
      </c>
      <c r="H522" s="37" t="s">
        <v>430</v>
      </c>
      <c r="I522" s="36">
        <v>3913</v>
      </c>
      <c r="J522" s="36" t="s">
        <v>309</v>
      </c>
      <c r="K522" s="38">
        <v>45777</v>
      </c>
      <c r="L522" s="36">
        <v>2584</v>
      </c>
      <c r="M522" s="73">
        <f t="shared" si="26"/>
        <v>50.74</v>
      </c>
      <c r="N522" s="39">
        <v>50.74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1441|1440011|13|2025|53667104000110|3913|43,5</v>
      </c>
      <c r="B523" s="52" t="str">
        <f t="shared" si="25"/>
        <v>1441|1440011|13|2025|2330</v>
      </c>
      <c r="C523" s="36">
        <v>1441</v>
      </c>
      <c r="D523" s="36">
        <v>1440011</v>
      </c>
      <c r="E523" s="36">
        <v>13</v>
      </c>
      <c r="F523" s="36">
        <v>2025</v>
      </c>
      <c r="G523" s="36">
        <v>53667104000110</v>
      </c>
      <c r="H523" s="37" t="s">
        <v>431</v>
      </c>
      <c r="I523" s="36">
        <v>3913</v>
      </c>
      <c r="J523" s="36" t="s">
        <v>309</v>
      </c>
      <c r="K523" s="38">
        <v>45758</v>
      </c>
      <c r="L523" s="36">
        <v>2330</v>
      </c>
      <c r="M523" s="73">
        <f t="shared" si="26"/>
        <v>43.5</v>
      </c>
      <c r="N523" s="39">
        <v>41.41</v>
      </c>
      <c r="O523" s="39">
        <v>2.09</v>
      </c>
      <c r="P523" s="33">
        <v>0</v>
      </c>
    </row>
    <row r="524" spans="1:16" ht="24.95" customHeight="1" x14ac:dyDescent="0.2">
      <c r="A524" s="52" t="str">
        <f t="shared" si="24"/>
        <v>1441|1440011|13|2025|53667104000110|3913|94,37</v>
      </c>
      <c r="B524" s="52" t="str">
        <f t="shared" si="25"/>
        <v>1441|1440011|13|2025|2336</v>
      </c>
      <c r="C524" s="36">
        <v>1441</v>
      </c>
      <c r="D524" s="36">
        <v>1440011</v>
      </c>
      <c r="E524" s="36">
        <v>13</v>
      </c>
      <c r="F524" s="36">
        <v>2025</v>
      </c>
      <c r="G524" s="36">
        <v>53667104000110</v>
      </c>
      <c r="H524" s="37" t="s">
        <v>431</v>
      </c>
      <c r="I524" s="36">
        <v>3913</v>
      </c>
      <c r="J524" s="36" t="s">
        <v>309</v>
      </c>
      <c r="K524" s="38">
        <v>45758</v>
      </c>
      <c r="L524" s="36">
        <v>2336</v>
      </c>
      <c r="M524" s="73">
        <f t="shared" si="26"/>
        <v>94.37</v>
      </c>
      <c r="N524" s="39">
        <v>89.84</v>
      </c>
      <c r="O524" s="39">
        <v>4.53</v>
      </c>
      <c r="P524" s="33">
        <v>0</v>
      </c>
    </row>
    <row r="525" spans="1:16" ht="24.95" customHeight="1" x14ac:dyDescent="0.2">
      <c r="A525" s="52" t="str">
        <f t="shared" si="24"/>
        <v>1441|1440011|14|2025|21250048000128|3913|48,59</v>
      </c>
      <c r="B525" s="52" t="str">
        <f t="shared" si="25"/>
        <v>1441|1440011|14|2025|1859</v>
      </c>
      <c r="C525" s="36">
        <v>1441</v>
      </c>
      <c r="D525" s="36">
        <v>1440011</v>
      </c>
      <c r="E525" s="36">
        <v>14</v>
      </c>
      <c r="F525" s="36">
        <v>2025</v>
      </c>
      <c r="G525" s="36">
        <v>21250048000128</v>
      </c>
      <c r="H525" s="37" t="s">
        <v>429</v>
      </c>
      <c r="I525" s="36">
        <v>3913</v>
      </c>
      <c r="J525" s="36" t="s">
        <v>309</v>
      </c>
      <c r="K525" s="38">
        <v>45748</v>
      </c>
      <c r="L525" s="36">
        <v>1859</v>
      </c>
      <c r="M525" s="73">
        <f t="shared" si="26"/>
        <v>48.59</v>
      </c>
      <c r="N525" s="39">
        <v>48.59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1441|1440011|14|2025|21250048000128|3913|51,27</v>
      </c>
      <c r="B526" s="52" t="str">
        <f t="shared" si="25"/>
        <v>1441|1440011|14|2025|2647</v>
      </c>
      <c r="C526" s="36">
        <v>1441</v>
      </c>
      <c r="D526" s="36">
        <v>1440011</v>
      </c>
      <c r="E526" s="36">
        <v>14</v>
      </c>
      <c r="F526" s="36">
        <v>2025</v>
      </c>
      <c r="G526" s="36">
        <v>21250048000128</v>
      </c>
      <c r="H526" s="37" t="s">
        <v>429</v>
      </c>
      <c r="I526" s="36">
        <v>3913</v>
      </c>
      <c r="J526" s="36" t="s">
        <v>309</v>
      </c>
      <c r="K526" s="38">
        <v>45782</v>
      </c>
      <c r="L526" s="36">
        <v>2647</v>
      </c>
      <c r="M526" s="73">
        <f t="shared" si="26"/>
        <v>51.27</v>
      </c>
      <c r="N526" s="39">
        <v>51.27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1441|1440011|15|2025|20959219000120|3913|63,51</v>
      </c>
      <c r="B527" s="52" t="str">
        <f t="shared" si="25"/>
        <v>1441|1440011|15|2025|2216</v>
      </c>
      <c r="C527" s="36">
        <v>1441</v>
      </c>
      <c r="D527" s="36">
        <v>1440011</v>
      </c>
      <c r="E527" s="36">
        <v>15</v>
      </c>
      <c r="F527" s="36">
        <v>2025</v>
      </c>
      <c r="G527" s="36">
        <v>20959219000120</v>
      </c>
      <c r="H527" s="37" t="s">
        <v>429</v>
      </c>
      <c r="I527" s="36">
        <v>3913</v>
      </c>
      <c r="J527" s="36" t="s">
        <v>309</v>
      </c>
      <c r="K527" s="38">
        <v>45756</v>
      </c>
      <c r="L527" s="36">
        <v>2216</v>
      </c>
      <c r="M527" s="73">
        <f t="shared" si="26"/>
        <v>63.51</v>
      </c>
      <c r="N527" s="39">
        <v>63.51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1441|1440011|15|2025|20959219000120|3913|77,46</v>
      </c>
      <c r="B528" s="52" t="str">
        <f t="shared" si="25"/>
        <v>1441|1440011|15|2025|2838</v>
      </c>
      <c r="C528" s="36">
        <v>1441</v>
      </c>
      <c r="D528" s="36">
        <v>1440011</v>
      </c>
      <c r="E528" s="36">
        <v>15</v>
      </c>
      <c r="F528" s="36">
        <v>2025</v>
      </c>
      <c r="G528" s="36">
        <v>20959219000120</v>
      </c>
      <c r="H528" s="37" t="s">
        <v>429</v>
      </c>
      <c r="I528" s="36">
        <v>3913</v>
      </c>
      <c r="J528" s="36" t="s">
        <v>309</v>
      </c>
      <c r="K528" s="38">
        <v>45789</v>
      </c>
      <c r="L528" s="36">
        <v>2838</v>
      </c>
      <c r="M528" s="73">
        <f t="shared" si="26"/>
        <v>77.459999999999994</v>
      </c>
      <c r="N528" s="39">
        <v>77.459999999999994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1441|1440011|16|2025|21260443000191|3913|158,69</v>
      </c>
      <c r="B529" s="52" t="str">
        <f t="shared" si="25"/>
        <v>1441|1440011|16|2025|1896</v>
      </c>
      <c r="C529" s="36">
        <v>1441</v>
      </c>
      <c r="D529" s="36">
        <v>1440011</v>
      </c>
      <c r="E529" s="36">
        <v>16</v>
      </c>
      <c r="F529" s="36">
        <v>2025</v>
      </c>
      <c r="G529" s="36">
        <v>21260443000191</v>
      </c>
      <c r="H529" s="37" t="s">
        <v>432</v>
      </c>
      <c r="I529" s="36">
        <v>3913</v>
      </c>
      <c r="J529" s="36" t="s">
        <v>309</v>
      </c>
      <c r="K529" s="38">
        <v>45749</v>
      </c>
      <c r="L529" s="36">
        <v>1896</v>
      </c>
      <c r="M529" s="73">
        <f t="shared" si="26"/>
        <v>158.69</v>
      </c>
      <c r="N529" s="39">
        <v>158.69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1441|1440011|16|2025|21260443000191|3913|169,6</v>
      </c>
      <c r="B530" s="52" t="str">
        <f t="shared" si="25"/>
        <v>1441|1440011|16|2025|2462</v>
      </c>
      <c r="C530" s="36">
        <v>1441</v>
      </c>
      <c r="D530" s="36">
        <v>1440011</v>
      </c>
      <c r="E530" s="36">
        <v>16</v>
      </c>
      <c r="F530" s="36">
        <v>2025</v>
      </c>
      <c r="G530" s="36">
        <v>21260443000191</v>
      </c>
      <c r="H530" s="37" t="s">
        <v>432</v>
      </c>
      <c r="I530" s="36">
        <v>3913</v>
      </c>
      <c r="J530" s="36" t="s">
        <v>309</v>
      </c>
      <c r="K530" s="38">
        <v>45762</v>
      </c>
      <c r="L530" s="36">
        <v>2462</v>
      </c>
      <c r="M530" s="73">
        <f t="shared" si="26"/>
        <v>169.6</v>
      </c>
      <c r="N530" s="39">
        <v>169.6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1441|1440011|17|2025|17819061000188|3913|56,54</v>
      </c>
      <c r="B531" s="52" t="str">
        <f t="shared" si="25"/>
        <v>1441|1440011|17|2025|1861</v>
      </c>
      <c r="C531" s="36">
        <v>1441</v>
      </c>
      <c r="D531" s="36">
        <v>1440011</v>
      </c>
      <c r="E531" s="36">
        <v>17</v>
      </c>
      <c r="F531" s="36">
        <v>2025</v>
      </c>
      <c r="G531" s="36">
        <v>17819061000188</v>
      </c>
      <c r="H531" s="37" t="s">
        <v>433</v>
      </c>
      <c r="I531" s="36">
        <v>3913</v>
      </c>
      <c r="J531" s="36" t="s">
        <v>309</v>
      </c>
      <c r="K531" s="38">
        <v>45748</v>
      </c>
      <c r="L531" s="36">
        <v>1861</v>
      </c>
      <c r="M531" s="73">
        <f t="shared" si="26"/>
        <v>56.54</v>
      </c>
      <c r="N531" s="39">
        <v>56.54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1441|1440011|17|2025|17819061000188|3913|243,7</v>
      </c>
      <c r="B532" s="52" t="str">
        <f t="shared" si="25"/>
        <v>1441|1440011|17|2025|2648</v>
      </c>
      <c r="C532" s="36">
        <v>1441</v>
      </c>
      <c r="D532" s="36">
        <v>1440011</v>
      </c>
      <c r="E532" s="36">
        <v>17</v>
      </c>
      <c r="F532" s="36">
        <v>2025</v>
      </c>
      <c r="G532" s="36">
        <v>17819061000188</v>
      </c>
      <c r="H532" s="37" t="s">
        <v>433</v>
      </c>
      <c r="I532" s="36">
        <v>3913</v>
      </c>
      <c r="J532" s="36" t="s">
        <v>309</v>
      </c>
      <c r="K532" s="38">
        <v>45782</v>
      </c>
      <c r="L532" s="36">
        <v>2648</v>
      </c>
      <c r="M532" s="73">
        <f t="shared" si="26"/>
        <v>243.7</v>
      </c>
      <c r="N532" s="39">
        <v>243.7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1441|1440011|18|2025|17058108000138|3913|99,05</v>
      </c>
      <c r="B533" s="52" t="str">
        <f t="shared" si="25"/>
        <v>1441|1440011|18|2025|1899</v>
      </c>
      <c r="C533" s="36">
        <v>1441</v>
      </c>
      <c r="D533" s="36">
        <v>1440011</v>
      </c>
      <c r="E533" s="36">
        <v>18</v>
      </c>
      <c r="F533" s="36">
        <v>2025</v>
      </c>
      <c r="G533" s="36">
        <v>17058108000138</v>
      </c>
      <c r="H533" s="37" t="s">
        <v>434</v>
      </c>
      <c r="I533" s="36">
        <v>3913</v>
      </c>
      <c r="J533" s="36" t="s">
        <v>309</v>
      </c>
      <c r="K533" s="38">
        <v>45749</v>
      </c>
      <c r="L533" s="36">
        <v>1899</v>
      </c>
      <c r="M533" s="73">
        <f t="shared" si="26"/>
        <v>99.05</v>
      </c>
      <c r="N533" s="39">
        <v>99.05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1441|1440011|18|2025|17058108000138|3913|99,05</v>
      </c>
      <c r="B534" s="52" t="str">
        <f t="shared" si="25"/>
        <v>1441|1440011|18|2025|2826</v>
      </c>
      <c r="C534" s="36">
        <v>1441</v>
      </c>
      <c r="D534" s="36">
        <v>1440011</v>
      </c>
      <c r="E534" s="36">
        <v>18</v>
      </c>
      <c r="F534" s="36">
        <v>2025</v>
      </c>
      <c r="G534" s="36">
        <v>17058108000138</v>
      </c>
      <c r="H534" s="37" t="s">
        <v>434</v>
      </c>
      <c r="I534" s="36">
        <v>3913</v>
      </c>
      <c r="J534" s="36" t="s">
        <v>309</v>
      </c>
      <c r="K534" s="38">
        <v>45789</v>
      </c>
      <c r="L534" s="36">
        <v>2826</v>
      </c>
      <c r="M534" s="73">
        <f t="shared" si="26"/>
        <v>99.05</v>
      </c>
      <c r="N534" s="39">
        <v>99.05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1441|1440011|19|2025|18423582000184|3913|59,85</v>
      </c>
      <c r="B535" s="52" t="str">
        <f t="shared" si="25"/>
        <v>1441|1440011|19|2025|2292</v>
      </c>
      <c r="C535" s="36">
        <v>1441</v>
      </c>
      <c r="D535" s="36">
        <v>1440011</v>
      </c>
      <c r="E535" s="36">
        <v>19</v>
      </c>
      <c r="F535" s="36">
        <v>2025</v>
      </c>
      <c r="G535" s="36">
        <v>18423582000184</v>
      </c>
      <c r="H535" s="37" t="s">
        <v>435</v>
      </c>
      <c r="I535" s="36">
        <v>3913</v>
      </c>
      <c r="J535" s="36" t="s">
        <v>309</v>
      </c>
      <c r="K535" s="38">
        <v>45757</v>
      </c>
      <c r="L535" s="36">
        <v>2292</v>
      </c>
      <c r="M535" s="73">
        <f t="shared" si="26"/>
        <v>59.85</v>
      </c>
      <c r="N535" s="39">
        <v>59.85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1441|1440011|20|2025|12989105000102|3913|13,8</v>
      </c>
      <c r="B536" s="52" t="str">
        <f t="shared" si="25"/>
        <v>1441|1440011|20|2025|2555</v>
      </c>
      <c r="C536" s="36">
        <v>1441</v>
      </c>
      <c r="D536" s="36">
        <v>1440011</v>
      </c>
      <c r="E536" s="36">
        <v>20</v>
      </c>
      <c r="F536" s="36">
        <v>2025</v>
      </c>
      <c r="G536" s="36">
        <v>12989105000102</v>
      </c>
      <c r="H536" s="37" t="s">
        <v>436</v>
      </c>
      <c r="I536" s="36">
        <v>3913</v>
      </c>
      <c r="J536" s="36" t="s">
        <v>309</v>
      </c>
      <c r="K536" s="38">
        <v>45776</v>
      </c>
      <c r="L536" s="36">
        <v>2555</v>
      </c>
      <c r="M536" s="73">
        <f t="shared" si="26"/>
        <v>13.8</v>
      </c>
      <c r="N536" s="39">
        <v>13.8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1441|1440011|21|2025|7711512000105|3913|46,9</v>
      </c>
      <c r="B537" s="52" t="str">
        <f t="shared" si="25"/>
        <v>1441|1440011|21|2025|2625</v>
      </c>
      <c r="C537" s="36">
        <v>1441</v>
      </c>
      <c r="D537" s="36">
        <v>1440011</v>
      </c>
      <c r="E537" s="36">
        <v>21</v>
      </c>
      <c r="F537" s="36">
        <v>2025</v>
      </c>
      <c r="G537" s="36">
        <v>7711512000105</v>
      </c>
      <c r="H537" s="37" t="s">
        <v>437</v>
      </c>
      <c r="I537" s="36">
        <v>3913</v>
      </c>
      <c r="J537" s="36" t="s">
        <v>309</v>
      </c>
      <c r="K537" s="38">
        <v>45777</v>
      </c>
      <c r="L537" s="36">
        <v>2625</v>
      </c>
      <c r="M537" s="73">
        <f t="shared" si="26"/>
        <v>46.9</v>
      </c>
      <c r="N537" s="39">
        <v>46.9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1441|1440011|22|2025|18431155000148|3913|51,91</v>
      </c>
      <c r="B538" s="52" t="str">
        <f t="shared" si="25"/>
        <v>1441|1440011|22|2025|2490</v>
      </c>
      <c r="C538" s="36">
        <v>1441</v>
      </c>
      <c r="D538" s="36">
        <v>1440011</v>
      </c>
      <c r="E538" s="36">
        <v>22</v>
      </c>
      <c r="F538" s="36">
        <v>2025</v>
      </c>
      <c r="G538" s="36">
        <v>18431155000148</v>
      </c>
      <c r="H538" s="37" t="s">
        <v>380</v>
      </c>
      <c r="I538" s="36">
        <v>3913</v>
      </c>
      <c r="J538" s="36" t="s">
        <v>309</v>
      </c>
      <c r="K538" s="38">
        <v>45771</v>
      </c>
      <c r="L538" s="36">
        <v>2490</v>
      </c>
      <c r="M538" s="73">
        <f t="shared" si="26"/>
        <v>51.91</v>
      </c>
      <c r="N538" s="39">
        <v>51.91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1441|1440011|23|2025|50150909000102|3913|59,94</v>
      </c>
      <c r="B539" s="52" t="str">
        <f t="shared" si="25"/>
        <v>1441|1440011|23|2025|2566</v>
      </c>
      <c r="C539" s="36">
        <v>1441</v>
      </c>
      <c r="D539" s="36">
        <v>1440011</v>
      </c>
      <c r="E539" s="36">
        <v>23</v>
      </c>
      <c r="F539" s="36">
        <v>2025</v>
      </c>
      <c r="G539" s="36">
        <v>50150909000102</v>
      </c>
      <c r="H539" s="37" t="s">
        <v>438</v>
      </c>
      <c r="I539" s="36">
        <v>3913</v>
      </c>
      <c r="J539" s="36" t="s">
        <v>309</v>
      </c>
      <c r="K539" s="38">
        <v>45777</v>
      </c>
      <c r="L539" s="36">
        <v>2566</v>
      </c>
      <c r="M539" s="73">
        <f t="shared" si="26"/>
        <v>59.940000000000005</v>
      </c>
      <c r="N539" s="39">
        <v>57.06</v>
      </c>
      <c r="O539" s="39">
        <v>2.88</v>
      </c>
      <c r="P539" s="33">
        <v>0</v>
      </c>
    </row>
    <row r="540" spans="1:16" ht="24.95" customHeight="1" x14ac:dyDescent="0.2">
      <c r="A540" s="52" t="str">
        <f t="shared" si="24"/>
        <v>1441|1440011|24|2025|23278690000140|3913|44,83</v>
      </c>
      <c r="B540" s="52" t="str">
        <f t="shared" si="25"/>
        <v>1441|1440011|24|2025|2282</v>
      </c>
      <c r="C540" s="36">
        <v>1441</v>
      </c>
      <c r="D540" s="36">
        <v>1440011</v>
      </c>
      <c r="E540" s="36">
        <v>24</v>
      </c>
      <c r="F540" s="36">
        <v>2025</v>
      </c>
      <c r="G540" s="36">
        <v>23278690000140</v>
      </c>
      <c r="H540" s="37" t="s">
        <v>429</v>
      </c>
      <c r="I540" s="36">
        <v>3913</v>
      </c>
      <c r="J540" s="36" t="s">
        <v>309</v>
      </c>
      <c r="K540" s="38">
        <v>45757</v>
      </c>
      <c r="L540" s="36">
        <v>2282</v>
      </c>
      <c r="M540" s="73">
        <f t="shared" si="26"/>
        <v>44.83</v>
      </c>
      <c r="N540" s="39">
        <v>44.83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1441|1440011|24|2025|23278690000140|3913|52,03</v>
      </c>
      <c r="B541" s="52" t="str">
        <f t="shared" si="25"/>
        <v>1441|1440011|24|2025|2650</v>
      </c>
      <c r="C541" s="36">
        <v>1441</v>
      </c>
      <c r="D541" s="36">
        <v>1440011</v>
      </c>
      <c r="E541" s="36">
        <v>24</v>
      </c>
      <c r="F541" s="36">
        <v>2025</v>
      </c>
      <c r="G541" s="36">
        <v>23278690000140</v>
      </c>
      <c r="H541" s="37" t="s">
        <v>429</v>
      </c>
      <c r="I541" s="36">
        <v>3913</v>
      </c>
      <c r="J541" s="36" t="s">
        <v>309</v>
      </c>
      <c r="K541" s="38">
        <v>45782</v>
      </c>
      <c r="L541" s="36">
        <v>2650</v>
      </c>
      <c r="M541" s="73">
        <f t="shared" si="26"/>
        <v>52.03</v>
      </c>
      <c r="N541" s="39">
        <v>52.03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1441|1440011|25|2025|20266755000140|3913|87,59</v>
      </c>
      <c r="B542" s="52" t="str">
        <f t="shared" si="25"/>
        <v>1441|1440011|25|2025|2273</v>
      </c>
      <c r="C542" s="36">
        <v>1441</v>
      </c>
      <c r="D542" s="36">
        <v>1440011</v>
      </c>
      <c r="E542" s="36">
        <v>25</v>
      </c>
      <c r="F542" s="36">
        <v>2025</v>
      </c>
      <c r="G542" s="36">
        <v>20266755000140</v>
      </c>
      <c r="H542" s="37" t="s">
        <v>439</v>
      </c>
      <c r="I542" s="36">
        <v>3913</v>
      </c>
      <c r="J542" s="36" t="s">
        <v>309</v>
      </c>
      <c r="K542" s="38">
        <v>45757</v>
      </c>
      <c r="L542" s="36">
        <v>2273</v>
      </c>
      <c r="M542" s="73">
        <f t="shared" si="26"/>
        <v>87.59</v>
      </c>
      <c r="N542" s="39">
        <v>87.59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1441|1440011|25|2025|20266755000140|3913|68,13</v>
      </c>
      <c r="B543" s="52" t="str">
        <f t="shared" si="25"/>
        <v>1441|1440011|25|2025|2582</v>
      </c>
      <c r="C543" s="36">
        <v>1441</v>
      </c>
      <c r="D543" s="36">
        <v>1440011</v>
      </c>
      <c r="E543" s="36">
        <v>25</v>
      </c>
      <c r="F543" s="36">
        <v>2025</v>
      </c>
      <c r="G543" s="36">
        <v>20266755000140</v>
      </c>
      <c r="H543" s="37" t="s">
        <v>439</v>
      </c>
      <c r="I543" s="36">
        <v>3913</v>
      </c>
      <c r="J543" s="36" t="s">
        <v>309</v>
      </c>
      <c r="K543" s="38">
        <v>45777</v>
      </c>
      <c r="L543" s="36">
        <v>2582</v>
      </c>
      <c r="M543" s="73">
        <f t="shared" si="26"/>
        <v>68.13</v>
      </c>
      <c r="N543" s="39">
        <v>68.13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1441|1440011|26|2025|23535271000147|3913|111,78</v>
      </c>
      <c r="B544" s="52" t="str">
        <f t="shared" si="25"/>
        <v>1441|1440011|26|2025|2508</v>
      </c>
      <c r="C544" s="36">
        <v>1441</v>
      </c>
      <c r="D544" s="36">
        <v>1440011</v>
      </c>
      <c r="E544" s="36">
        <v>26</v>
      </c>
      <c r="F544" s="36">
        <v>2025</v>
      </c>
      <c r="G544" s="36">
        <v>23535271000147</v>
      </c>
      <c r="H544" s="37" t="s">
        <v>429</v>
      </c>
      <c r="I544" s="36">
        <v>3913</v>
      </c>
      <c r="J544" s="36" t="s">
        <v>309</v>
      </c>
      <c r="K544" s="38">
        <v>45771</v>
      </c>
      <c r="L544" s="36">
        <v>2508</v>
      </c>
      <c r="M544" s="73">
        <f t="shared" si="26"/>
        <v>111.78</v>
      </c>
      <c r="N544" s="39">
        <v>111.78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1441|1440011|27|2025|23802507000164|3913|71,83</v>
      </c>
      <c r="B545" s="52" t="str">
        <f t="shared" si="25"/>
        <v>1441|1440011|27|2025|2494</v>
      </c>
      <c r="C545" s="36">
        <v>1441</v>
      </c>
      <c r="D545" s="36">
        <v>1440011</v>
      </c>
      <c r="E545" s="36">
        <v>27</v>
      </c>
      <c r="F545" s="36">
        <v>2025</v>
      </c>
      <c r="G545" s="36">
        <v>23802507000164</v>
      </c>
      <c r="H545" s="37" t="s">
        <v>440</v>
      </c>
      <c r="I545" s="36">
        <v>3913</v>
      </c>
      <c r="J545" s="36" t="s">
        <v>309</v>
      </c>
      <c r="K545" s="38">
        <v>45771</v>
      </c>
      <c r="L545" s="36">
        <v>2494</v>
      </c>
      <c r="M545" s="73">
        <f t="shared" si="26"/>
        <v>71.83</v>
      </c>
      <c r="N545" s="39">
        <v>71.83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1441|1440011|28|2025|18196469000103|3913|104,71</v>
      </c>
      <c r="B546" s="52" t="str">
        <f t="shared" si="25"/>
        <v>1441|1440011|28|2025|2506</v>
      </c>
      <c r="C546" s="36">
        <v>1441</v>
      </c>
      <c r="D546" s="36">
        <v>1440011</v>
      </c>
      <c r="E546" s="36">
        <v>28</v>
      </c>
      <c r="F546" s="36">
        <v>2025</v>
      </c>
      <c r="G546" s="36">
        <v>18196469000103</v>
      </c>
      <c r="H546" s="37" t="s">
        <v>441</v>
      </c>
      <c r="I546" s="36">
        <v>3913</v>
      </c>
      <c r="J546" s="36" t="s">
        <v>309</v>
      </c>
      <c r="K546" s="38">
        <v>45771</v>
      </c>
      <c r="L546" s="36">
        <v>2506</v>
      </c>
      <c r="M546" s="73">
        <f t="shared" si="26"/>
        <v>104.71</v>
      </c>
      <c r="N546" s="39">
        <v>104.71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1441|1440011|29|2025|21417423000181|3913|253,06</v>
      </c>
      <c r="B547" s="52" t="str">
        <f t="shared" si="25"/>
        <v>1441|1440011|29|2025|2270</v>
      </c>
      <c r="C547" s="36">
        <v>1441</v>
      </c>
      <c r="D547" s="36">
        <v>1440011</v>
      </c>
      <c r="E547" s="36">
        <v>29</v>
      </c>
      <c r="F547" s="36">
        <v>2025</v>
      </c>
      <c r="G547" s="36">
        <v>21417423000181</v>
      </c>
      <c r="H547" s="37" t="s">
        <v>442</v>
      </c>
      <c r="I547" s="36">
        <v>3913</v>
      </c>
      <c r="J547" s="36" t="s">
        <v>309</v>
      </c>
      <c r="K547" s="38">
        <v>45757</v>
      </c>
      <c r="L547" s="36">
        <v>2270</v>
      </c>
      <c r="M547" s="73">
        <f t="shared" si="26"/>
        <v>253.06</v>
      </c>
      <c r="N547" s="39">
        <v>253.06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1441|1440011|29|2025|21417423000181|3913|176,46</v>
      </c>
      <c r="B548" s="52" t="str">
        <f t="shared" si="25"/>
        <v>1441|1440011|29|2025|243</v>
      </c>
      <c r="C548" s="36">
        <v>1441</v>
      </c>
      <c r="D548" s="36">
        <v>1440011</v>
      </c>
      <c r="E548" s="36">
        <v>29</v>
      </c>
      <c r="F548" s="36">
        <v>2025</v>
      </c>
      <c r="G548" s="36">
        <v>21417423000181</v>
      </c>
      <c r="H548" s="37" t="s">
        <v>442</v>
      </c>
      <c r="I548" s="36">
        <v>3913</v>
      </c>
      <c r="J548" s="36" t="s">
        <v>309</v>
      </c>
      <c r="K548" s="38">
        <v>45769</v>
      </c>
      <c r="L548" s="36">
        <v>243</v>
      </c>
      <c r="M548" s="73">
        <f t="shared" si="26"/>
        <v>182.54</v>
      </c>
      <c r="N548" s="39">
        <v>182.54</v>
      </c>
      <c r="O548" s="39">
        <v>0</v>
      </c>
      <c r="P548" s="33">
        <v>6.08</v>
      </c>
    </row>
    <row r="549" spans="1:16" ht="24.95" customHeight="1" x14ac:dyDescent="0.2">
      <c r="A549" s="52" t="str">
        <f t="shared" si="24"/>
        <v>1441|1440011|29|2025|21417423000181|3913|253,06</v>
      </c>
      <c r="B549" s="52" t="str">
        <f t="shared" si="25"/>
        <v>1441|1440011|29|2025|2583</v>
      </c>
      <c r="C549" s="36">
        <v>1441</v>
      </c>
      <c r="D549" s="36">
        <v>1440011</v>
      </c>
      <c r="E549" s="36">
        <v>29</v>
      </c>
      <c r="F549" s="36">
        <v>2025</v>
      </c>
      <c r="G549" s="36">
        <v>21417423000181</v>
      </c>
      <c r="H549" s="37" t="s">
        <v>442</v>
      </c>
      <c r="I549" s="36">
        <v>3913</v>
      </c>
      <c r="J549" s="36" t="s">
        <v>309</v>
      </c>
      <c r="K549" s="38">
        <v>45777</v>
      </c>
      <c r="L549" s="36">
        <v>2583</v>
      </c>
      <c r="M549" s="73">
        <f t="shared" si="26"/>
        <v>253.06</v>
      </c>
      <c r="N549" s="39">
        <v>253.06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1441|1440011|30|2025|24996845000147|3913|173,03</v>
      </c>
      <c r="B550" s="52" t="str">
        <f t="shared" si="25"/>
        <v>1441|1440011|30|2025|2502</v>
      </c>
      <c r="C550" s="36">
        <v>1441</v>
      </c>
      <c r="D550" s="36">
        <v>1440011</v>
      </c>
      <c r="E550" s="36">
        <v>30</v>
      </c>
      <c r="F550" s="36">
        <v>2025</v>
      </c>
      <c r="G550" s="36">
        <v>24996845000147</v>
      </c>
      <c r="H550" s="37" t="s">
        <v>443</v>
      </c>
      <c r="I550" s="36">
        <v>3913</v>
      </c>
      <c r="J550" s="36" t="s">
        <v>309</v>
      </c>
      <c r="K550" s="38">
        <v>45771</v>
      </c>
      <c r="L550" s="36">
        <v>2502</v>
      </c>
      <c r="M550" s="73">
        <f t="shared" si="26"/>
        <v>173.03</v>
      </c>
      <c r="N550" s="39">
        <v>173.03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1441|1440011|31|2025|25269069000146|3913|39,64</v>
      </c>
      <c r="B551" s="52" t="str">
        <f t="shared" si="25"/>
        <v>1441|1440011|31|2025|2349</v>
      </c>
      <c r="C551" s="36">
        <v>1441</v>
      </c>
      <c r="D551" s="36">
        <v>1440011</v>
      </c>
      <c r="E551" s="36">
        <v>31</v>
      </c>
      <c r="F551" s="36">
        <v>2025</v>
      </c>
      <c r="G551" s="36">
        <v>25269069000146</v>
      </c>
      <c r="H551" s="37" t="s">
        <v>444</v>
      </c>
      <c r="I551" s="36">
        <v>3913</v>
      </c>
      <c r="J551" s="36" t="s">
        <v>309</v>
      </c>
      <c r="K551" s="38">
        <v>45761</v>
      </c>
      <c r="L551" s="36">
        <v>2349</v>
      </c>
      <c r="M551" s="73">
        <f t="shared" si="26"/>
        <v>39.64</v>
      </c>
      <c r="N551" s="39">
        <v>39.64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1441|1440011|31|2025|25269069000146|3913|39,64</v>
      </c>
      <c r="B552" s="52" t="str">
        <f t="shared" si="25"/>
        <v>1441|1440011|31|2025|2681</v>
      </c>
      <c r="C552" s="36">
        <v>1441</v>
      </c>
      <c r="D552" s="36">
        <v>1440011</v>
      </c>
      <c r="E552" s="36">
        <v>31</v>
      </c>
      <c r="F552" s="36">
        <v>2025</v>
      </c>
      <c r="G552" s="36">
        <v>25269069000146</v>
      </c>
      <c r="H552" s="37" t="s">
        <v>444</v>
      </c>
      <c r="I552" s="36">
        <v>3913</v>
      </c>
      <c r="J552" s="36" t="s">
        <v>309</v>
      </c>
      <c r="K552" s="38">
        <v>45783</v>
      </c>
      <c r="L552" s="36">
        <v>2681</v>
      </c>
      <c r="M552" s="73">
        <f t="shared" si="26"/>
        <v>39.64</v>
      </c>
      <c r="N552" s="39">
        <v>39.64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1441|1440011|32|2025|25433004000194|3913|315,91</v>
      </c>
      <c r="B553" s="52" t="str">
        <f t="shared" si="25"/>
        <v>1441|1440011|32|2025|2348</v>
      </c>
      <c r="C553" s="36">
        <v>1441</v>
      </c>
      <c r="D553" s="36">
        <v>1440011</v>
      </c>
      <c r="E553" s="36">
        <v>32</v>
      </c>
      <c r="F553" s="36">
        <v>2025</v>
      </c>
      <c r="G553" s="36">
        <v>25433004000194</v>
      </c>
      <c r="H553" s="37" t="s">
        <v>445</v>
      </c>
      <c r="I553" s="36">
        <v>3913</v>
      </c>
      <c r="J553" s="36" t="s">
        <v>309</v>
      </c>
      <c r="K553" s="38">
        <v>45758</v>
      </c>
      <c r="L553" s="36">
        <v>2348</v>
      </c>
      <c r="M553" s="73">
        <f t="shared" si="26"/>
        <v>315.91000000000003</v>
      </c>
      <c r="N553" s="39">
        <v>315.91000000000003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1441|1440011|32|2025|25433004000194|3913|281,6</v>
      </c>
      <c r="B554" s="52" t="str">
        <f t="shared" si="25"/>
        <v>1441|1440011|32|2025|2907</v>
      </c>
      <c r="C554" s="36">
        <v>1441</v>
      </c>
      <c r="D554" s="36">
        <v>1440011</v>
      </c>
      <c r="E554" s="36">
        <v>32</v>
      </c>
      <c r="F554" s="36">
        <v>2025</v>
      </c>
      <c r="G554" s="36">
        <v>25433004000194</v>
      </c>
      <c r="H554" s="37" t="s">
        <v>445</v>
      </c>
      <c r="I554" s="36">
        <v>3913</v>
      </c>
      <c r="J554" s="36" t="s">
        <v>309</v>
      </c>
      <c r="K554" s="38">
        <v>45789</v>
      </c>
      <c r="L554" s="36">
        <v>2907</v>
      </c>
      <c r="M554" s="73">
        <f t="shared" si="26"/>
        <v>281.60000000000002</v>
      </c>
      <c r="N554" s="39">
        <v>281.60000000000002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1441|1440011|33|2025|25769548000121|3913|1177,49</v>
      </c>
      <c r="B555" s="52" t="str">
        <f t="shared" si="25"/>
        <v>1441|1440011|33|2025|2513</v>
      </c>
      <c r="C555" s="36">
        <v>1441</v>
      </c>
      <c r="D555" s="36">
        <v>1440011</v>
      </c>
      <c r="E555" s="36">
        <v>33</v>
      </c>
      <c r="F555" s="36">
        <v>2025</v>
      </c>
      <c r="G555" s="36">
        <v>25769548000121</v>
      </c>
      <c r="H555" s="37" t="s">
        <v>446</v>
      </c>
      <c r="I555" s="36">
        <v>3913</v>
      </c>
      <c r="J555" s="36" t="s">
        <v>309</v>
      </c>
      <c r="K555" s="38">
        <v>45771</v>
      </c>
      <c r="L555" s="36">
        <v>2513</v>
      </c>
      <c r="M555" s="73">
        <f t="shared" si="26"/>
        <v>1177.49</v>
      </c>
      <c r="N555" s="39">
        <v>1177.49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1441|1440011|33|2025|25769548000121|3913|172,18</v>
      </c>
      <c r="B556" s="52" t="str">
        <f t="shared" si="25"/>
        <v>1441|1440011|33|2025|2515</v>
      </c>
      <c r="C556" s="36">
        <v>1441</v>
      </c>
      <c r="D556" s="36">
        <v>1440011</v>
      </c>
      <c r="E556" s="36">
        <v>33</v>
      </c>
      <c r="F556" s="36">
        <v>2025</v>
      </c>
      <c r="G556" s="36">
        <v>25769548000121</v>
      </c>
      <c r="H556" s="37" t="s">
        <v>446</v>
      </c>
      <c r="I556" s="36">
        <v>3913</v>
      </c>
      <c r="J556" s="36" t="s">
        <v>309</v>
      </c>
      <c r="K556" s="38">
        <v>45771</v>
      </c>
      <c r="L556" s="36">
        <v>2515</v>
      </c>
      <c r="M556" s="73">
        <f t="shared" si="26"/>
        <v>172.18</v>
      </c>
      <c r="N556" s="39">
        <v>172.18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1441|1440011|34|2025|25838855000117|3913|92,59</v>
      </c>
      <c r="B557" s="52" t="str">
        <f t="shared" si="25"/>
        <v>1441|1440011|34|2025|2553</v>
      </c>
      <c r="C557" s="36">
        <v>1441</v>
      </c>
      <c r="D557" s="36">
        <v>1440011</v>
      </c>
      <c r="E557" s="36">
        <v>34</v>
      </c>
      <c r="F557" s="36">
        <v>2025</v>
      </c>
      <c r="G557" s="36">
        <v>25838855000117</v>
      </c>
      <c r="H557" s="37" t="s">
        <v>447</v>
      </c>
      <c r="I557" s="36">
        <v>3913</v>
      </c>
      <c r="J557" s="36" t="s">
        <v>309</v>
      </c>
      <c r="K557" s="38">
        <v>45776</v>
      </c>
      <c r="L557" s="36">
        <v>2553</v>
      </c>
      <c r="M557" s="73">
        <f t="shared" si="26"/>
        <v>92.59</v>
      </c>
      <c r="N557" s="39">
        <v>92.59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1441|1440011|35|2025|18229133000108|3937|440</v>
      </c>
      <c r="B558" s="52" t="str">
        <f t="shared" si="25"/>
        <v>1441|1440011|35|2025|2381</v>
      </c>
      <c r="C558" s="36">
        <v>1441</v>
      </c>
      <c r="D558" s="36">
        <v>1440011</v>
      </c>
      <c r="E558" s="36">
        <v>35</v>
      </c>
      <c r="F558" s="36">
        <v>2025</v>
      </c>
      <c r="G558" s="36">
        <v>18229133000108</v>
      </c>
      <c r="H558" s="37" t="s">
        <v>226</v>
      </c>
      <c r="I558" s="36">
        <v>3937</v>
      </c>
      <c r="J558" s="36" t="s">
        <v>309</v>
      </c>
      <c r="K558" s="38">
        <v>45761</v>
      </c>
      <c r="L558" s="36">
        <v>2381</v>
      </c>
      <c r="M558" s="73">
        <f t="shared" si="26"/>
        <v>440</v>
      </c>
      <c r="N558" s="39">
        <v>440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1441|1440011|36|2025|23569041000107|3937|2023,35</v>
      </c>
      <c r="B559" s="52" t="str">
        <f t="shared" si="25"/>
        <v>1441|1440011|36|2025|2540</v>
      </c>
      <c r="C559" s="36">
        <v>1441</v>
      </c>
      <c r="D559" s="36">
        <v>1440011</v>
      </c>
      <c r="E559" s="36">
        <v>36</v>
      </c>
      <c r="F559" s="36">
        <v>2025</v>
      </c>
      <c r="G559" s="36">
        <v>23569041000107</v>
      </c>
      <c r="H559" s="37" t="s">
        <v>448</v>
      </c>
      <c r="I559" s="36">
        <v>3937</v>
      </c>
      <c r="J559" s="36" t="s">
        <v>309</v>
      </c>
      <c r="K559" s="38">
        <v>45775</v>
      </c>
      <c r="L559" s="36">
        <v>2540</v>
      </c>
      <c r="M559" s="73">
        <f t="shared" si="26"/>
        <v>2023.35</v>
      </c>
      <c r="N559" s="39">
        <v>2023.35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1441|1440011|37|2025|20982826000100|3937|30918,07</v>
      </c>
      <c r="B560" s="52" t="str">
        <f t="shared" si="25"/>
        <v>1441|1440011|37|2025|1868</v>
      </c>
      <c r="C560" s="36">
        <v>1441</v>
      </c>
      <c r="D560" s="36">
        <v>1440011</v>
      </c>
      <c r="E560" s="36">
        <v>37</v>
      </c>
      <c r="F560" s="36">
        <v>2025</v>
      </c>
      <c r="G560" s="36">
        <v>20982826000100</v>
      </c>
      <c r="H560" s="37" t="s">
        <v>449</v>
      </c>
      <c r="I560" s="36">
        <v>3937</v>
      </c>
      <c r="J560" s="36" t="s">
        <v>309</v>
      </c>
      <c r="K560" s="38">
        <v>45748</v>
      </c>
      <c r="L560" s="36">
        <v>1868</v>
      </c>
      <c r="M560" s="73">
        <f t="shared" si="26"/>
        <v>30918.07</v>
      </c>
      <c r="N560" s="39">
        <v>30918.07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1441|1440011|37|2025|20982826000100|3937|30536,41</v>
      </c>
      <c r="B561" s="52" t="str">
        <f t="shared" si="25"/>
        <v>1441|1440011|37|2025|2562</v>
      </c>
      <c r="C561" s="36">
        <v>1441</v>
      </c>
      <c r="D561" s="36">
        <v>1440011</v>
      </c>
      <c r="E561" s="36">
        <v>37</v>
      </c>
      <c r="F561" s="36">
        <v>2025</v>
      </c>
      <c r="G561" s="36">
        <v>20982826000100</v>
      </c>
      <c r="H561" s="37" t="s">
        <v>449</v>
      </c>
      <c r="I561" s="36">
        <v>3937</v>
      </c>
      <c r="J561" s="36" t="s">
        <v>309</v>
      </c>
      <c r="K561" s="38">
        <v>45777</v>
      </c>
      <c r="L561" s="36">
        <v>2562</v>
      </c>
      <c r="M561" s="73">
        <f t="shared" si="26"/>
        <v>30536.41</v>
      </c>
      <c r="N561" s="39">
        <v>30536.41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1441|1440011|39|2025|9264396000159|3937|185,99</v>
      </c>
      <c r="B562" s="52" t="str">
        <f t="shared" si="25"/>
        <v>1441|1440011|39|2025|2177</v>
      </c>
      <c r="C562" s="36">
        <v>1441</v>
      </c>
      <c r="D562" s="36">
        <v>1440011</v>
      </c>
      <c r="E562" s="36">
        <v>39</v>
      </c>
      <c r="F562" s="36">
        <v>2025</v>
      </c>
      <c r="G562" s="36">
        <v>9264396000159</v>
      </c>
      <c r="H562" s="37" t="s">
        <v>247</v>
      </c>
      <c r="I562" s="36">
        <v>3937</v>
      </c>
      <c r="J562" s="36" t="s">
        <v>309</v>
      </c>
      <c r="K562" s="38">
        <v>45755</v>
      </c>
      <c r="L562" s="36">
        <v>2177</v>
      </c>
      <c r="M562" s="73">
        <f t="shared" si="26"/>
        <v>185.99</v>
      </c>
      <c r="N562" s="39">
        <v>185.99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1441|1440011|39|2025|9264396000159|3937|211,4</v>
      </c>
      <c r="B563" s="52" t="str">
        <f t="shared" si="25"/>
        <v>1441|1440011|39|2025|2908</v>
      </c>
      <c r="C563" s="36">
        <v>1441</v>
      </c>
      <c r="D563" s="36">
        <v>1440011</v>
      </c>
      <c r="E563" s="36">
        <v>39</v>
      </c>
      <c r="F563" s="36">
        <v>2025</v>
      </c>
      <c r="G563" s="36">
        <v>9264396000159</v>
      </c>
      <c r="H563" s="37" t="s">
        <v>247</v>
      </c>
      <c r="I563" s="36">
        <v>3937</v>
      </c>
      <c r="J563" s="36" t="s">
        <v>309</v>
      </c>
      <c r="K563" s="38">
        <v>45789</v>
      </c>
      <c r="L563" s="36">
        <v>2908</v>
      </c>
      <c r="M563" s="73">
        <f t="shared" si="26"/>
        <v>211.4</v>
      </c>
      <c r="N563" s="39">
        <v>211.4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1441|1440011|40|2025|26121681000130|3937|5084,96</v>
      </c>
      <c r="B564" s="52" t="str">
        <f t="shared" si="25"/>
        <v>1441|1440011|40|2025|2500</v>
      </c>
      <c r="C564" s="36">
        <v>1441</v>
      </c>
      <c r="D564" s="36">
        <v>1440011</v>
      </c>
      <c r="E564" s="36">
        <v>40</v>
      </c>
      <c r="F564" s="36">
        <v>2025</v>
      </c>
      <c r="G564" s="36">
        <v>26121681000130</v>
      </c>
      <c r="H564" s="37" t="s">
        <v>450</v>
      </c>
      <c r="I564" s="36">
        <v>3937</v>
      </c>
      <c r="J564" s="36" t="s">
        <v>309</v>
      </c>
      <c r="K564" s="38">
        <v>45771</v>
      </c>
      <c r="L564" s="36">
        <v>2500</v>
      </c>
      <c r="M564" s="73">
        <f t="shared" si="26"/>
        <v>5084.96</v>
      </c>
      <c r="N564" s="39">
        <v>5084.96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1441|1440011|40|2025|26121681000130|3937|5084,96</v>
      </c>
      <c r="B565" s="52" t="str">
        <f t="shared" si="25"/>
        <v>1441|1440011|40|2025|2501</v>
      </c>
      <c r="C565" s="36">
        <v>1441</v>
      </c>
      <c r="D565" s="36">
        <v>1440011</v>
      </c>
      <c r="E565" s="36">
        <v>40</v>
      </c>
      <c r="F565" s="36">
        <v>2025</v>
      </c>
      <c r="G565" s="36">
        <v>26121681000130</v>
      </c>
      <c r="H565" s="37" t="s">
        <v>450</v>
      </c>
      <c r="I565" s="36">
        <v>3937</v>
      </c>
      <c r="J565" s="36" t="s">
        <v>309</v>
      </c>
      <c r="K565" s="38">
        <v>45771</v>
      </c>
      <c r="L565" s="36">
        <v>2501</v>
      </c>
      <c r="M565" s="73">
        <f t="shared" si="26"/>
        <v>5084.96</v>
      </c>
      <c r="N565" s="39">
        <v>5084.96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1441|1440011|40|2025|26121681000130|3937|5084,96</v>
      </c>
      <c r="B566" s="52" t="str">
        <f t="shared" si="25"/>
        <v>1441|1440011|40|2025|2503</v>
      </c>
      <c r="C566" s="36">
        <v>1441</v>
      </c>
      <c r="D566" s="36">
        <v>1440011</v>
      </c>
      <c r="E566" s="36">
        <v>40</v>
      </c>
      <c r="F566" s="36">
        <v>2025</v>
      </c>
      <c r="G566" s="36">
        <v>26121681000130</v>
      </c>
      <c r="H566" s="37" t="s">
        <v>450</v>
      </c>
      <c r="I566" s="36">
        <v>3937</v>
      </c>
      <c r="J566" s="36" t="s">
        <v>309</v>
      </c>
      <c r="K566" s="38">
        <v>45771</v>
      </c>
      <c r="L566" s="36">
        <v>2503</v>
      </c>
      <c r="M566" s="73">
        <f t="shared" si="26"/>
        <v>5084.96</v>
      </c>
      <c r="N566" s="39">
        <v>5084.96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1441|1440011|41|2025|34908677000144|3937|981,8</v>
      </c>
      <c r="B567" s="52" t="str">
        <f t="shared" si="25"/>
        <v>1441|1440011|41|2025|267</v>
      </c>
      <c r="C567" s="36">
        <v>1441</v>
      </c>
      <c r="D567" s="36">
        <v>1440011</v>
      </c>
      <c r="E567" s="36">
        <v>41</v>
      </c>
      <c r="F567" s="36">
        <v>2025</v>
      </c>
      <c r="G567" s="36">
        <v>34908677000144</v>
      </c>
      <c r="H567" s="37" t="s">
        <v>451</v>
      </c>
      <c r="I567" s="36">
        <v>3937</v>
      </c>
      <c r="J567" s="36" t="s">
        <v>309</v>
      </c>
      <c r="K567" s="38">
        <v>45782</v>
      </c>
      <c r="L567" s="36">
        <v>267</v>
      </c>
      <c r="M567" s="73">
        <f t="shared" si="26"/>
        <v>981.8</v>
      </c>
      <c r="N567" s="39">
        <v>981.8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1441|1440011|41|2025|34908677000144|3937|60,7</v>
      </c>
      <c r="B568" s="52" t="str">
        <f t="shared" si="25"/>
        <v>1441|1440011|41|2025|268</v>
      </c>
      <c r="C568" s="36">
        <v>1441</v>
      </c>
      <c r="D568" s="36">
        <v>1440011</v>
      </c>
      <c r="E568" s="36">
        <v>41</v>
      </c>
      <c r="F568" s="36">
        <v>2025</v>
      </c>
      <c r="G568" s="36">
        <v>34908677000144</v>
      </c>
      <c r="H568" s="37" t="s">
        <v>451</v>
      </c>
      <c r="I568" s="36">
        <v>3937</v>
      </c>
      <c r="J568" s="36" t="s">
        <v>309</v>
      </c>
      <c r="K568" s="38">
        <v>45782</v>
      </c>
      <c r="L568" s="36">
        <v>268</v>
      </c>
      <c r="M568" s="73">
        <f t="shared" si="26"/>
        <v>60.7</v>
      </c>
      <c r="N568" s="39">
        <v>60.7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1441|1440011|41|2025|34908677000144|3937|60,7</v>
      </c>
      <c r="B569" s="52" t="str">
        <f t="shared" si="25"/>
        <v>1441|1440011|41|2025|269</v>
      </c>
      <c r="C569" s="36">
        <v>1441</v>
      </c>
      <c r="D569" s="36">
        <v>1440011</v>
      </c>
      <c r="E569" s="36">
        <v>41</v>
      </c>
      <c r="F569" s="36">
        <v>2025</v>
      </c>
      <c r="G569" s="36">
        <v>34908677000144</v>
      </c>
      <c r="H569" s="37" t="s">
        <v>451</v>
      </c>
      <c r="I569" s="36">
        <v>3937</v>
      </c>
      <c r="J569" s="36" t="s">
        <v>309</v>
      </c>
      <c r="K569" s="38">
        <v>45782</v>
      </c>
      <c r="L569" s="36">
        <v>269</v>
      </c>
      <c r="M569" s="73">
        <f t="shared" si="26"/>
        <v>60.7</v>
      </c>
      <c r="N569" s="39">
        <v>60.7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1441|1440011|42|2025|34120526000127|3937|2322</v>
      </c>
      <c r="B570" s="52" t="str">
        <f t="shared" si="25"/>
        <v>1441|1440011|42|2025|2195</v>
      </c>
      <c r="C570" s="36">
        <v>1441</v>
      </c>
      <c r="D570" s="36">
        <v>1440011</v>
      </c>
      <c r="E570" s="36">
        <v>42</v>
      </c>
      <c r="F570" s="36">
        <v>2025</v>
      </c>
      <c r="G570" s="36">
        <v>34120526000127</v>
      </c>
      <c r="H570" s="37" t="s">
        <v>452</v>
      </c>
      <c r="I570" s="36">
        <v>3937</v>
      </c>
      <c r="J570" s="36" t="s">
        <v>309</v>
      </c>
      <c r="K570" s="38">
        <v>45755</v>
      </c>
      <c r="L570" s="36">
        <v>2195</v>
      </c>
      <c r="M570" s="73">
        <f t="shared" si="26"/>
        <v>2322</v>
      </c>
      <c r="N570" s="39">
        <v>2322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1441|1440011|42|2025|34120526000127|3937|2760</v>
      </c>
      <c r="B571" s="52" t="str">
        <f t="shared" si="25"/>
        <v>1441|1440011|42|2025|2899</v>
      </c>
      <c r="C571" s="36">
        <v>1441</v>
      </c>
      <c r="D571" s="36">
        <v>1440011</v>
      </c>
      <c r="E571" s="36">
        <v>42</v>
      </c>
      <c r="F571" s="36">
        <v>2025</v>
      </c>
      <c r="G571" s="36">
        <v>34120526000127</v>
      </c>
      <c r="H571" s="37" t="s">
        <v>452</v>
      </c>
      <c r="I571" s="36">
        <v>3937</v>
      </c>
      <c r="J571" s="36" t="s">
        <v>309</v>
      </c>
      <c r="K571" s="38">
        <v>45789</v>
      </c>
      <c r="L571" s="36">
        <v>2899</v>
      </c>
      <c r="M571" s="73">
        <f t="shared" si="26"/>
        <v>2760</v>
      </c>
      <c r="N571" s="39">
        <v>2760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1441|1440011|43|2025|34713052000127|3937|169,7</v>
      </c>
      <c r="B572" s="52" t="str">
        <f t="shared" si="25"/>
        <v>1441|1440011|43|2025|2358</v>
      </c>
      <c r="C572" s="36">
        <v>1441</v>
      </c>
      <c r="D572" s="36">
        <v>1440011</v>
      </c>
      <c r="E572" s="36">
        <v>43</v>
      </c>
      <c r="F572" s="36">
        <v>2025</v>
      </c>
      <c r="G572" s="36">
        <v>34713052000127</v>
      </c>
      <c r="H572" s="37" t="s">
        <v>453</v>
      </c>
      <c r="I572" s="36">
        <v>3937</v>
      </c>
      <c r="J572" s="36" t="s">
        <v>309</v>
      </c>
      <c r="K572" s="38">
        <v>45761</v>
      </c>
      <c r="L572" s="36">
        <v>2358</v>
      </c>
      <c r="M572" s="73">
        <f t="shared" si="26"/>
        <v>169.7</v>
      </c>
      <c r="N572" s="39">
        <v>169.7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1441|1440011|43|2025|34713052000127|3937|167,92</v>
      </c>
      <c r="B573" s="52" t="str">
        <f t="shared" si="25"/>
        <v>1441|1440011|43|2025|2359</v>
      </c>
      <c r="C573" s="36">
        <v>1441</v>
      </c>
      <c r="D573" s="36">
        <v>1440011</v>
      </c>
      <c r="E573" s="36">
        <v>43</v>
      </c>
      <c r="F573" s="36">
        <v>2025</v>
      </c>
      <c r="G573" s="36">
        <v>34713052000127</v>
      </c>
      <c r="H573" s="37" t="s">
        <v>453</v>
      </c>
      <c r="I573" s="36">
        <v>3937</v>
      </c>
      <c r="J573" s="36" t="s">
        <v>309</v>
      </c>
      <c r="K573" s="38">
        <v>45761</v>
      </c>
      <c r="L573" s="36">
        <v>2359</v>
      </c>
      <c r="M573" s="73">
        <f t="shared" si="26"/>
        <v>167.92</v>
      </c>
      <c r="N573" s="39">
        <v>167.92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1441|1440011|43|2025|34713052000127|3937|218,37</v>
      </c>
      <c r="B574" s="52" t="str">
        <f t="shared" si="25"/>
        <v>1441|1440011|43|2025|2362</v>
      </c>
      <c r="C574" s="36">
        <v>1441</v>
      </c>
      <c r="D574" s="36">
        <v>1440011</v>
      </c>
      <c r="E574" s="36">
        <v>43</v>
      </c>
      <c r="F574" s="36">
        <v>2025</v>
      </c>
      <c r="G574" s="36">
        <v>34713052000127</v>
      </c>
      <c r="H574" s="37" t="s">
        <v>453</v>
      </c>
      <c r="I574" s="36">
        <v>3937</v>
      </c>
      <c r="J574" s="36" t="s">
        <v>309</v>
      </c>
      <c r="K574" s="38">
        <v>45761</v>
      </c>
      <c r="L574" s="36">
        <v>2362</v>
      </c>
      <c r="M574" s="73">
        <f t="shared" si="26"/>
        <v>218.37</v>
      </c>
      <c r="N574" s="39">
        <v>218.37</v>
      </c>
      <c r="O574" s="39">
        <v>0</v>
      </c>
      <c r="P574" s="33">
        <v>0</v>
      </c>
    </row>
    <row r="575" spans="1:16" ht="24.95" customHeight="1" x14ac:dyDescent="0.2">
      <c r="A575" s="52" t="str">
        <f t="shared" si="24"/>
        <v>1441|1440011|43|2025|34713052000127|3937|289,87</v>
      </c>
      <c r="B575" s="52" t="str">
        <f t="shared" si="25"/>
        <v>1441|1440011|43|2025|2363</v>
      </c>
      <c r="C575" s="36">
        <v>1441</v>
      </c>
      <c r="D575" s="36">
        <v>1440011</v>
      </c>
      <c r="E575" s="36">
        <v>43</v>
      </c>
      <c r="F575" s="36">
        <v>2025</v>
      </c>
      <c r="G575" s="36">
        <v>34713052000127</v>
      </c>
      <c r="H575" s="37" t="s">
        <v>453</v>
      </c>
      <c r="I575" s="36">
        <v>3937</v>
      </c>
      <c r="J575" s="36" t="s">
        <v>309</v>
      </c>
      <c r="K575" s="38">
        <v>45761</v>
      </c>
      <c r="L575" s="36">
        <v>2363</v>
      </c>
      <c r="M575" s="73">
        <f t="shared" si="26"/>
        <v>289.87</v>
      </c>
      <c r="N575" s="39">
        <v>289.87</v>
      </c>
      <c r="O575" s="39">
        <v>0</v>
      </c>
      <c r="P575" s="33">
        <v>0</v>
      </c>
    </row>
    <row r="576" spans="1:16" ht="24.95" customHeight="1" x14ac:dyDescent="0.2">
      <c r="A576" s="52" t="str">
        <f t="shared" si="24"/>
        <v>1441|1440011|43|2025|34713052000127|3937|275,6</v>
      </c>
      <c r="B576" s="52" t="str">
        <f t="shared" si="25"/>
        <v>1441|1440011|43|2025|2366</v>
      </c>
      <c r="C576" s="36">
        <v>1441</v>
      </c>
      <c r="D576" s="36">
        <v>1440011</v>
      </c>
      <c r="E576" s="36">
        <v>43</v>
      </c>
      <c r="F576" s="36">
        <v>2025</v>
      </c>
      <c r="G576" s="36">
        <v>34713052000127</v>
      </c>
      <c r="H576" s="37" t="s">
        <v>453</v>
      </c>
      <c r="I576" s="36">
        <v>3937</v>
      </c>
      <c r="J576" s="36" t="s">
        <v>309</v>
      </c>
      <c r="K576" s="38">
        <v>45761</v>
      </c>
      <c r="L576" s="36">
        <v>2366</v>
      </c>
      <c r="M576" s="73">
        <f t="shared" si="26"/>
        <v>275.60000000000002</v>
      </c>
      <c r="N576" s="39">
        <v>275.60000000000002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1441|1440011|43|2025|34713052000127|3937|186,94</v>
      </c>
      <c r="B577" s="52" t="str">
        <f t="shared" si="25"/>
        <v>1441|1440011|43|2025|2368</v>
      </c>
      <c r="C577" s="36">
        <v>1441</v>
      </c>
      <c r="D577" s="36">
        <v>1440011</v>
      </c>
      <c r="E577" s="36">
        <v>43</v>
      </c>
      <c r="F577" s="36">
        <v>2025</v>
      </c>
      <c r="G577" s="36">
        <v>34713052000127</v>
      </c>
      <c r="H577" s="37" t="s">
        <v>453</v>
      </c>
      <c r="I577" s="36">
        <v>3937</v>
      </c>
      <c r="J577" s="36" t="s">
        <v>309</v>
      </c>
      <c r="K577" s="38">
        <v>45761</v>
      </c>
      <c r="L577" s="36">
        <v>2368</v>
      </c>
      <c r="M577" s="73">
        <f t="shared" si="26"/>
        <v>186.94</v>
      </c>
      <c r="N577" s="39">
        <v>186.94</v>
      </c>
      <c r="O577" s="39">
        <v>0</v>
      </c>
      <c r="P577" s="33">
        <v>0</v>
      </c>
    </row>
    <row r="578" spans="1:16" ht="24.95" customHeight="1" x14ac:dyDescent="0.2">
      <c r="A578" s="52" t="str">
        <f t="shared" si="24"/>
        <v>1441|1440011|43|2025|34713052000127|3937|198,04</v>
      </c>
      <c r="B578" s="52" t="str">
        <f t="shared" si="25"/>
        <v>1441|1440011|43|2025|2369</v>
      </c>
      <c r="C578" s="36">
        <v>1441</v>
      </c>
      <c r="D578" s="36">
        <v>1440011</v>
      </c>
      <c r="E578" s="36">
        <v>43</v>
      </c>
      <c r="F578" s="36">
        <v>2025</v>
      </c>
      <c r="G578" s="36">
        <v>34713052000127</v>
      </c>
      <c r="H578" s="37" t="s">
        <v>453</v>
      </c>
      <c r="I578" s="36">
        <v>3937</v>
      </c>
      <c r="J578" s="36" t="s">
        <v>309</v>
      </c>
      <c r="K578" s="38">
        <v>45761</v>
      </c>
      <c r="L578" s="36">
        <v>2369</v>
      </c>
      <c r="M578" s="73">
        <f t="shared" si="26"/>
        <v>198.04</v>
      </c>
      <c r="N578" s="39">
        <v>198.04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1441|1440011|43|2025|34713052000127|3937|169,7</v>
      </c>
      <c r="B579" s="52" t="str">
        <f t="shared" si="25"/>
        <v>1441|1440011|43|2025|2900</v>
      </c>
      <c r="C579" s="36">
        <v>1441</v>
      </c>
      <c r="D579" s="36">
        <v>1440011</v>
      </c>
      <c r="E579" s="36">
        <v>43</v>
      </c>
      <c r="F579" s="36">
        <v>2025</v>
      </c>
      <c r="G579" s="36">
        <v>34713052000127</v>
      </c>
      <c r="H579" s="37" t="s">
        <v>453</v>
      </c>
      <c r="I579" s="36">
        <v>3937</v>
      </c>
      <c r="J579" s="36" t="s">
        <v>309</v>
      </c>
      <c r="K579" s="38">
        <v>45789</v>
      </c>
      <c r="L579" s="36">
        <v>2900</v>
      </c>
      <c r="M579" s="73">
        <f t="shared" si="26"/>
        <v>169.7</v>
      </c>
      <c r="N579" s="39">
        <v>169.7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1441|1440011|43|2025|34713052000127|3937|167,92</v>
      </c>
      <c r="B580" s="52" t="str">
        <f t="shared" si="25"/>
        <v>1441|1440011|43|2025|2901</v>
      </c>
      <c r="C580" s="36">
        <v>1441</v>
      </c>
      <c r="D580" s="36">
        <v>1440011</v>
      </c>
      <c r="E580" s="36">
        <v>43</v>
      </c>
      <c r="F580" s="36">
        <v>2025</v>
      </c>
      <c r="G580" s="36">
        <v>34713052000127</v>
      </c>
      <c r="H580" s="37" t="s">
        <v>453</v>
      </c>
      <c r="I580" s="36">
        <v>3937</v>
      </c>
      <c r="J580" s="36" t="s">
        <v>309</v>
      </c>
      <c r="K580" s="38">
        <v>45789</v>
      </c>
      <c r="L580" s="36">
        <v>2901</v>
      </c>
      <c r="M580" s="73">
        <f t="shared" si="26"/>
        <v>167.92</v>
      </c>
      <c r="N580" s="39">
        <v>167.92</v>
      </c>
      <c r="O580" s="39">
        <v>0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1441|1440011|43|2025|34713052000127|3937|218,37</v>
      </c>
      <c r="B581" s="52" t="str">
        <f t="shared" ref="B581:B644" si="28">C581&amp;"|"&amp;D581&amp;"|"&amp;E581&amp;"|"&amp;F581&amp;"|"&amp;L581</f>
        <v>1441|1440011|43|2025|2902</v>
      </c>
      <c r="C581" s="36">
        <v>1441</v>
      </c>
      <c r="D581" s="36">
        <v>1440011</v>
      </c>
      <c r="E581" s="36">
        <v>43</v>
      </c>
      <c r="F581" s="36">
        <v>2025</v>
      </c>
      <c r="G581" s="36">
        <v>34713052000127</v>
      </c>
      <c r="H581" s="37" t="s">
        <v>453</v>
      </c>
      <c r="I581" s="36">
        <v>3937</v>
      </c>
      <c r="J581" s="36" t="s">
        <v>309</v>
      </c>
      <c r="K581" s="38">
        <v>45789</v>
      </c>
      <c r="L581" s="36">
        <v>2902</v>
      </c>
      <c r="M581" s="73">
        <f t="shared" si="26"/>
        <v>218.37</v>
      </c>
      <c r="N581" s="39">
        <v>218.37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1441|1440011|43|2025|34713052000127|3937|289,87</v>
      </c>
      <c r="B582" s="52" t="str">
        <f t="shared" si="28"/>
        <v>1441|1440011|43|2025|2903</v>
      </c>
      <c r="C582" s="36">
        <v>1441</v>
      </c>
      <c r="D582" s="36">
        <v>1440011</v>
      </c>
      <c r="E582" s="36">
        <v>43</v>
      </c>
      <c r="F582" s="36">
        <v>2025</v>
      </c>
      <c r="G582" s="36">
        <v>34713052000127</v>
      </c>
      <c r="H582" s="37" t="s">
        <v>453</v>
      </c>
      <c r="I582" s="36">
        <v>3937</v>
      </c>
      <c r="J582" s="36" t="s">
        <v>309</v>
      </c>
      <c r="K582" s="38">
        <v>45789</v>
      </c>
      <c r="L582" s="36">
        <v>2903</v>
      </c>
      <c r="M582" s="73">
        <f t="shared" ref="M582:M645" si="29">N582+O582</f>
        <v>289.87</v>
      </c>
      <c r="N582" s="39">
        <v>289.87</v>
      </c>
      <c r="O582" s="39">
        <v>0</v>
      </c>
      <c r="P582" s="33">
        <v>0</v>
      </c>
    </row>
    <row r="583" spans="1:16" ht="24.95" customHeight="1" x14ac:dyDescent="0.2">
      <c r="A583" s="52" t="str">
        <f t="shared" si="27"/>
        <v>1441|1440011|43|2025|34713052000127|3937|275,6</v>
      </c>
      <c r="B583" s="52" t="str">
        <f t="shared" si="28"/>
        <v>1441|1440011|43|2025|2904</v>
      </c>
      <c r="C583" s="36">
        <v>1441</v>
      </c>
      <c r="D583" s="36">
        <v>1440011</v>
      </c>
      <c r="E583" s="36">
        <v>43</v>
      </c>
      <c r="F583" s="36">
        <v>2025</v>
      </c>
      <c r="G583" s="36">
        <v>34713052000127</v>
      </c>
      <c r="H583" s="37" t="s">
        <v>453</v>
      </c>
      <c r="I583" s="36">
        <v>3937</v>
      </c>
      <c r="J583" s="36" t="s">
        <v>309</v>
      </c>
      <c r="K583" s="38">
        <v>45789</v>
      </c>
      <c r="L583" s="36">
        <v>2904</v>
      </c>
      <c r="M583" s="73">
        <f t="shared" si="29"/>
        <v>275.60000000000002</v>
      </c>
      <c r="N583" s="39">
        <v>275.60000000000002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1441|1440011|43|2025|34713052000127|3937|186,94</v>
      </c>
      <c r="B584" s="52" t="str">
        <f t="shared" si="28"/>
        <v>1441|1440011|43|2025|2905</v>
      </c>
      <c r="C584" s="36">
        <v>1441</v>
      </c>
      <c r="D584" s="36">
        <v>1440011</v>
      </c>
      <c r="E584" s="36">
        <v>43</v>
      </c>
      <c r="F584" s="36">
        <v>2025</v>
      </c>
      <c r="G584" s="36">
        <v>34713052000127</v>
      </c>
      <c r="H584" s="37" t="s">
        <v>453</v>
      </c>
      <c r="I584" s="36">
        <v>3937</v>
      </c>
      <c r="J584" s="36" t="s">
        <v>309</v>
      </c>
      <c r="K584" s="38">
        <v>45789</v>
      </c>
      <c r="L584" s="36">
        <v>2905</v>
      </c>
      <c r="M584" s="73">
        <f t="shared" si="29"/>
        <v>186.94</v>
      </c>
      <c r="N584" s="39">
        <v>186.94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1441|1440011|43|2025|34713052000127|3937|198,04</v>
      </c>
      <c r="B585" s="52" t="str">
        <f t="shared" si="28"/>
        <v>1441|1440011|43|2025|2906</v>
      </c>
      <c r="C585" s="36">
        <v>1441</v>
      </c>
      <c r="D585" s="36">
        <v>1440011</v>
      </c>
      <c r="E585" s="36">
        <v>43</v>
      </c>
      <c r="F585" s="36">
        <v>2025</v>
      </c>
      <c r="G585" s="36">
        <v>34713052000127</v>
      </c>
      <c r="H585" s="37" t="s">
        <v>453</v>
      </c>
      <c r="I585" s="36">
        <v>3937</v>
      </c>
      <c r="J585" s="36" t="s">
        <v>309</v>
      </c>
      <c r="K585" s="38">
        <v>45789</v>
      </c>
      <c r="L585" s="36">
        <v>2906</v>
      </c>
      <c r="M585" s="73">
        <f t="shared" si="29"/>
        <v>198.04</v>
      </c>
      <c r="N585" s="39">
        <v>198.04</v>
      </c>
      <c r="O585" s="39">
        <v>0</v>
      </c>
      <c r="P585" s="33">
        <v>0</v>
      </c>
    </row>
    <row r="586" spans="1:16" ht="24.95" customHeight="1" x14ac:dyDescent="0.2">
      <c r="A586" s="52" t="str">
        <f t="shared" si="27"/>
        <v>1441|1440011|44|2025|33935294000100|3937|368,08</v>
      </c>
      <c r="B586" s="52" t="str">
        <f t="shared" si="28"/>
        <v>1441|1440011|44|2025|233</v>
      </c>
      <c r="C586" s="36">
        <v>1441</v>
      </c>
      <c r="D586" s="36">
        <v>1440011</v>
      </c>
      <c r="E586" s="36">
        <v>44</v>
      </c>
      <c r="F586" s="36">
        <v>2025</v>
      </c>
      <c r="G586" s="36">
        <v>33935294000100</v>
      </c>
      <c r="H586" s="37" t="s">
        <v>454</v>
      </c>
      <c r="I586" s="36">
        <v>3937</v>
      </c>
      <c r="J586" s="36" t="s">
        <v>309</v>
      </c>
      <c r="K586" s="38">
        <v>45751</v>
      </c>
      <c r="L586" s="36">
        <v>233</v>
      </c>
      <c r="M586" s="73">
        <f t="shared" si="29"/>
        <v>368.08</v>
      </c>
      <c r="N586" s="39">
        <v>368.08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1441|1440011|44|2025|33935294000100|3937|368,08</v>
      </c>
      <c r="B587" s="52" t="str">
        <f t="shared" si="28"/>
        <v>1441|1440011|44|2025|234</v>
      </c>
      <c r="C587" s="36">
        <v>1441</v>
      </c>
      <c r="D587" s="36">
        <v>1440011</v>
      </c>
      <c r="E587" s="36">
        <v>44</v>
      </c>
      <c r="F587" s="36">
        <v>2025</v>
      </c>
      <c r="G587" s="36">
        <v>33935294000100</v>
      </c>
      <c r="H587" s="37" t="s">
        <v>454</v>
      </c>
      <c r="I587" s="36">
        <v>3937</v>
      </c>
      <c r="J587" s="36" t="s">
        <v>309</v>
      </c>
      <c r="K587" s="38">
        <v>45751</v>
      </c>
      <c r="L587" s="36">
        <v>234</v>
      </c>
      <c r="M587" s="73">
        <f t="shared" si="29"/>
        <v>368.08</v>
      </c>
      <c r="N587" s="39">
        <v>368.08</v>
      </c>
      <c r="O587" s="39">
        <v>0</v>
      </c>
      <c r="P587" s="33">
        <v>0</v>
      </c>
    </row>
    <row r="588" spans="1:16" ht="24.95" customHeight="1" x14ac:dyDescent="0.2">
      <c r="A588" s="52" t="str">
        <f t="shared" si="27"/>
        <v>1441|1440011|44|2025|33935294000100|3937|368,08</v>
      </c>
      <c r="B588" s="52" t="str">
        <f t="shared" si="28"/>
        <v>1441|1440011|44|2025|235</v>
      </c>
      <c r="C588" s="36">
        <v>1441</v>
      </c>
      <c r="D588" s="36">
        <v>1440011</v>
      </c>
      <c r="E588" s="36">
        <v>44</v>
      </c>
      <c r="F588" s="36">
        <v>2025</v>
      </c>
      <c r="G588" s="36">
        <v>33935294000100</v>
      </c>
      <c r="H588" s="37" t="s">
        <v>454</v>
      </c>
      <c r="I588" s="36">
        <v>3937</v>
      </c>
      <c r="J588" s="36" t="s">
        <v>309</v>
      </c>
      <c r="K588" s="38">
        <v>45751</v>
      </c>
      <c r="L588" s="36">
        <v>235</v>
      </c>
      <c r="M588" s="73">
        <f t="shared" si="29"/>
        <v>368.08</v>
      </c>
      <c r="N588" s="39">
        <v>368.08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1441|1440011|44|2025|33935294000100|3937|368,08</v>
      </c>
      <c r="B589" s="52" t="str">
        <f t="shared" si="28"/>
        <v>1441|1440011|44|2025|236</v>
      </c>
      <c r="C589" s="36">
        <v>1441</v>
      </c>
      <c r="D589" s="36">
        <v>1440011</v>
      </c>
      <c r="E589" s="36">
        <v>44</v>
      </c>
      <c r="F589" s="36">
        <v>2025</v>
      </c>
      <c r="G589" s="36">
        <v>33935294000100</v>
      </c>
      <c r="H589" s="37" t="s">
        <v>454</v>
      </c>
      <c r="I589" s="36">
        <v>3937</v>
      </c>
      <c r="J589" s="36" t="s">
        <v>309</v>
      </c>
      <c r="K589" s="38">
        <v>45751</v>
      </c>
      <c r="L589" s="36">
        <v>236</v>
      </c>
      <c r="M589" s="73">
        <f t="shared" si="29"/>
        <v>368.08</v>
      </c>
      <c r="N589" s="39">
        <v>368.08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1441|1440011|44|2025|33935294000100|3937|368,08</v>
      </c>
      <c r="B590" s="52" t="str">
        <f t="shared" si="28"/>
        <v>1441|1440011|44|2025|237</v>
      </c>
      <c r="C590" s="36">
        <v>1441</v>
      </c>
      <c r="D590" s="36">
        <v>1440011</v>
      </c>
      <c r="E590" s="36">
        <v>44</v>
      </c>
      <c r="F590" s="36">
        <v>2025</v>
      </c>
      <c r="G590" s="36">
        <v>33935294000100</v>
      </c>
      <c r="H590" s="37" t="s">
        <v>454</v>
      </c>
      <c r="I590" s="36">
        <v>3937</v>
      </c>
      <c r="J590" s="36" t="s">
        <v>309</v>
      </c>
      <c r="K590" s="38">
        <v>45751</v>
      </c>
      <c r="L590" s="36">
        <v>237</v>
      </c>
      <c r="M590" s="73">
        <f t="shared" si="29"/>
        <v>368.08</v>
      </c>
      <c r="N590" s="39">
        <v>368.08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1441|1440011|44|2025|33935294000100|3937|368,08</v>
      </c>
      <c r="B591" s="52" t="str">
        <f t="shared" si="28"/>
        <v>1441|1440011|44|2025|270</v>
      </c>
      <c r="C591" s="36">
        <v>1441</v>
      </c>
      <c r="D591" s="36">
        <v>1440011</v>
      </c>
      <c r="E591" s="36">
        <v>44</v>
      </c>
      <c r="F591" s="36">
        <v>2025</v>
      </c>
      <c r="G591" s="36">
        <v>33935294000100</v>
      </c>
      <c r="H591" s="37" t="s">
        <v>454</v>
      </c>
      <c r="I591" s="36">
        <v>3937</v>
      </c>
      <c r="J591" s="36" t="s">
        <v>309</v>
      </c>
      <c r="K591" s="38">
        <v>45782</v>
      </c>
      <c r="L591" s="36">
        <v>270</v>
      </c>
      <c r="M591" s="73">
        <f t="shared" si="29"/>
        <v>368.08</v>
      </c>
      <c r="N591" s="39">
        <v>368.08</v>
      </c>
      <c r="O591" s="39">
        <v>0</v>
      </c>
      <c r="P591" s="33">
        <v>0</v>
      </c>
    </row>
    <row r="592" spans="1:16" ht="24.95" customHeight="1" x14ac:dyDescent="0.2">
      <c r="A592" s="52" t="str">
        <f t="shared" si="27"/>
        <v>1441|1440011|44|2025|33935294000100|3937|368,08</v>
      </c>
      <c r="B592" s="52" t="str">
        <f t="shared" si="28"/>
        <v>1441|1440011|44|2025|271</v>
      </c>
      <c r="C592" s="36">
        <v>1441</v>
      </c>
      <c r="D592" s="36">
        <v>1440011</v>
      </c>
      <c r="E592" s="36">
        <v>44</v>
      </c>
      <c r="F592" s="36">
        <v>2025</v>
      </c>
      <c r="G592" s="36">
        <v>33935294000100</v>
      </c>
      <c r="H592" s="37" t="s">
        <v>454</v>
      </c>
      <c r="I592" s="36">
        <v>3937</v>
      </c>
      <c r="J592" s="36" t="s">
        <v>309</v>
      </c>
      <c r="K592" s="38">
        <v>45782</v>
      </c>
      <c r="L592" s="36">
        <v>271</v>
      </c>
      <c r="M592" s="73">
        <f t="shared" si="29"/>
        <v>368.08</v>
      </c>
      <c r="N592" s="39">
        <v>368.08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1441|1440011|44|2025|33935294000100|3937|368,08</v>
      </c>
      <c r="B593" s="52" t="str">
        <f t="shared" si="28"/>
        <v>1441|1440011|44|2025|272</v>
      </c>
      <c r="C593" s="36">
        <v>1441</v>
      </c>
      <c r="D593" s="36">
        <v>1440011</v>
      </c>
      <c r="E593" s="36">
        <v>44</v>
      </c>
      <c r="F593" s="36">
        <v>2025</v>
      </c>
      <c r="G593" s="36">
        <v>33935294000100</v>
      </c>
      <c r="H593" s="37" t="s">
        <v>454</v>
      </c>
      <c r="I593" s="36">
        <v>3937</v>
      </c>
      <c r="J593" s="36" t="s">
        <v>309</v>
      </c>
      <c r="K593" s="38">
        <v>45782</v>
      </c>
      <c r="L593" s="36">
        <v>272</v>
      </c>
      <c r="M593" s="73">
        <f t="shared" si="29"/>
        <v>368.08</v>
      </c>
      <c r="N593" s="39">
        <v>368.08</v>
      </c>
      <c r="O593" s="39">
        <v>0</v>
      </c>
      <c r="P593" s="33">
        <v>0</v>
      </c>
    </row>
    <row r="594" spans="1:16" ht="24.95" customHeight="1" x14ac:dyDescent="0.2">
      <c r="A594" s="52" t="str">
        <f t="shared" si="27"/>
        <v>1441|1440011|44|2025|33935294000100|3937|368,08</v>
      </c>
      <c r="B594" s="52" t="str">
        <f t="shared" si="28"/>
        <v>1441|1440011|44|2025|273</v>
      </c>
      <c r="C594" s="36">
        <v>1441</v>
      </c>
      <c r="D594" s="36">
        <v>1440011</v>
      </c>
      <c r="E594" s="36">
        <v>44</v>
      </c>
      <c r="F594" s="36">
        <v>2025</v>
      </c>
      <c r="G594" s="36">
        <v>33935294000100</v>
      </c>
      <c r="H594" s="37" t="s">
        <v>454</v>
      </c>
      <c r="I594" s="36">
        <v>3937</v>
      </c>
      <c r="J594" s="36" t="s">
        <v>309</v>
      </c>
      <c r="K594" s="38">
        <v>45782</v>
      </c>
      <c r="L594" s="36">
        <v>273</v>
      </c>
      <c r="M594" s="73">
        <f t="shared" si="29"/>
        <v>368.08</v>
      </c>
      <c r="N594" s="39">
        <v>368.08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1441|1440011|44|2025|33935294000100|3937|368,08</v>
      </c>
      <c r="B595" s="52" t="str">
        <f t="shared" si="28"/>
        <v>1441|1440011|44|2025|274</v>
      </c>
      <c r="C595" s="36">
        <v>1441</v>
      </c>
      <c r="D595" s="36">
        <v>1440011</v>
      </c>
      <c r="E595" s="36">
        <v>44</v>
      </c>
      <c r="F595" s="36">
        <v>2025</v>
      </c>
      <c r="G595" s="36">
        <v>33935294000100</v>
      </c>
      <c r="H595" s="37" t="s">
        <v>454</v>
      </c>
      <c r="I595" s="36">
        <v>3937</v>
      </c>
      <c r="J595" s="36" t="s">
        <v>309</v>
      </c>
      <c r="K595" s="38">
        <v>45782</v>
      </c>
      <c r="L595" s="36">
        <v>274</v>
      </c>
      <c r="M595" s="73">
        <f t="shared" si="29"/>
        <v>368.08</v>
      </c>
      <c r="N595" s="39">
        <v>368.08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1441|1440011|45|2025|429764000105|3937|4046,87</v>
      </c>
      <c r="B596" s="52" t="str">
        <f t="shared" si="28"/>
        <v>1441|1440011|45|2025|2224</v>
      </c>
      <c r="C596" s="36">
        <v>1441</v>
      </c>
      <c r="D596" s="36">
        <v>1440011</v>
      </c>
      <c r="E596" s="36">
        <v>45</v>
      </c>
      <c r="F596" s="36">
        <v>2025</v>
      </c>
      <c r="G596" s="36">
        <v>429764000105</v>
      </c>
      <c r="H596" s="37" t="s">
        <v>455</v>
      </c>
      <c r="I596" s="36">
        <v>3937</v>
      </c>
      <c r="J596" s="36" t="s">
        <v>309</v>
      </c>
      <c r="K596" s="38">
        <v>45756</v>
      </c>
      <c r="L596" s="36">
        <v>2224</v>
      </c>
      <c r="M596" s="73">
        <f t="shared" si="29"/>
        <v>4046.87</v>
      </c>
      <c r="N596" s="39">
        <v>4046.87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1441|1440011|45|2025|429764000105|3937|4175,41</v>
      </c>
      <c r="B597" s="52" t="str">
        <f t="shared" si="28"/>
        <v>1441|1440011|45|2025|2792</v>
      </c>
      <c r="C597" s="36">
        <v>1441</v>
      </c>
      <c r="D597" s="36">
        <v>1440011</v>
      </c>
      <c r="E597" s="36">
        <v>45</v>
      </c>
      <c r="F597" s="36">
        <v>2025</v>
      </c>
      <c r="G597" s="36">
        <v>429764000105</v>
      </c>
      <c r="H597" s="37" t="s">
        <v>455</v>
      </c>
      <c r="I597" s="36">
        <v>3937</v>
      </c>
      <c r="J597" s="36" t="s">
        <v>309</v>
      </c>
      <c r="K597" s="38">
        <v>45785</v>
      </c>
      <c r="L597" s="36">
        <v>2792</v>
      </c>
      <c r="M597" s="73">
        <f t="shared" si="29"/>
        <v>4175.41</v>
      </c>
      <c r="N597" s="39">
        <v>4175.41</v>
      </c>
      <c r="O597" s="39">
        <v>0</v>
      </c>
      <c r="P597" s="33">
        <v>0</v>
      </c>
    </row>
    <row r="598" spans="1:16" ht="24.95" customHeight="1" x14ac:dyDescent="0.2">
      <c r="A598" s="52" t="str">
        <f t="shared" si="27"/>
        <v>1441|1440011|46|2025|52415757000140|3937|975,16</v>
      </c>
      <c r="B598" s="52" t="str">
        <f t="shared" si="28"/>
        <v>1441|1440011|46|2025|2343</v>
      </c>
      <c r="C598" s="36">
        <v>1441</v>
      </c>
      <c r="D598" s="36">
        <v>1440011</v>
      </c>
      <c r="E598" s="36">
        <v>46</v>
      </c>
      <c r="F598" s="36">
        <v>2025</v>
      </c>
      <c r="G598" s="36">
        <v>52415757000140</v>
      </c>
      <c r="H598" s="37" t="s">
        <v>456</v>
      </c>
      <c r="I598" s="36">
        <v>3937</v>
      </c>
      <c r="J598" s="36" t="s">
        <v>309</v>
      </c>
      <c r="K598" s="38">
        <v>45758</v>
      </c>
      <c r="L598" s="36">
        <v>2343</v>
      </c>
      <c r="M598" s="73">
        <f t="shared" si="29"/>
        <v>975.16</v>
      </c>
      <c r="N598" s="39">
        <v>975.16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1441|1440011|46|2025|52415757000140|3937|975,16</v>
      </c>
      <c r="B599" s="52" t="str">
        <f t="shared" si="28"/>
        <v>1441|1440011|46|2025|2959</v>
      </c>
      <c r="C599" s="36">
        <v>1441</v>
      </c>
      <c r="D599" s="36">
        <v>1440011</v>
      </c>
      <c r="E599" s="36">
        <v>46</v>
      </c>
      <c r="F599" s="36">
        <v>2025</v>
      </c>
      <c r="G599" s="36">
        <v>52415757000140</v>
      </c>
      <c r="H599" s="37" t="s">
        <v>456</v>
      </c>
      <c r="I599" s="36">
        <v>3937</v>
      </c>
      <c r="J599" s="36" t="s">
        <v>309</v>
      </c>
      <c r="K599" s="38">
        <v>45790</v>
      </c>
      <c r="L599" s="36">
        <v>2959</v>
      </c>
      <c r="M599" s="73">
        <f t="shared" si="29"/>
        <v>975.16</v>
      </c>
      <c r="N599" s="39">
        <v>975.16</v>
      </c>
      <c r="O599" s="39">
        <v>0</v>
      </c>
      <c r="P599" s="33">
        <v>0</v>
      </c>
    </row>
    <row r="600" spans="1:16" ht="24.95" customHeight="1" x14ac:dyDescent="0.2">
      <c r="A600" s="52" t="str">
        <f t="shared" si="27"/>
        <v>1441|1440011|48|2025|23732170000166|3937|1203,06</v>
      </c>
      <c r="B600" s="52" t="str">
        <f t="shared" si="28"/>
        <v>1441|1440011|48|2025|2179</v>
      </c>
      <c r="C600" s="36">
        <v>1441</v>
      </c>
      <c r="D600" s="36">
        <v>1440011</v>
      </c>
      <c r="E600" s="36">
        <v>48</v>
      </c>
      <c r="F600" s="36">
        <v>2025</v>
      </c>
      <c r="G600" s="36">
        <v>23732170000166</v>
      </c>
      <c r="H600" s="37" t="s">
        <v>211</v>
      </c>
      <c r="I600" s="36">
        <v>3937</v>
      </c>
      <c r="J600" s="36" t="s">
        <v>309</v>
      </c>
      <c r="K600" s="38">
        <v>45755</v>
      </c>
      <c r="L600" s="36">
        <v>2179</v>
      </c>
      <c r="M600" s="73">
        <f t="shared" si="29"/>
        <v>1203.06</v>
      </c>
      <c r="N600" s="39">
        <v>1203.06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1441|1440011|48|2025|23732170000166|3937|1207,08</v>
      </c>
      <c r="B601" s="52" t="str">
        <f t="shared" si="28"/>
        <v>1441|1440011|48|2025|2796</v>
      </c>
      <c r="C601" s="36">
        <v>1441</v>
      </c>
      <c r="D601" s="36">
        <v>1440011</v>
      </c>
      <c r="E601" s="36">
        <v>48</v>
      </c>
      <c r="F601" s="36">
        <v>2025</v>
      </c>
      <c r="G601" s="36">
        <v>23732170000166</v>
      </c>
      <c r="H601" s="37" t="s">
        <v>211</v>
      </c>
      <c r="I601" s="36">
        <v>3937</v>
      </c>
      <c r="J601" s="36" t="s">
        <v>309</v>
      </c>
      <c r="K601" s="38">
        <v>45785</v>
      </c>
      <c r="L601" s="36">
        <v>2796</v>
      </c>
      <c r="M601" s="73">
        <f t="shared" si="29"/>
        <v>1207.08</v>
      </c>
      <c r="N601" s="39">
        <v>1207.08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1441|1440011|49|2025|34975444000164|3937|894,2</v>
      </c>
      <c r="B602" s="52" t="str">
        <f t="shared" si="28"/>
        <v>1441|1440011|49|2025|2285</v>
      </c>
      <c r="C602" s="36">
        <v>1441</v>
      </c>
      <c r="D602" s="36">
        <v>1440011</v>
      </c>
      <c r="E602" s="36">
        <v>49</v>
      </c>
      <c r="F602" s="36">
        <v>2025</v>
      </c>
      <c r="G602" s="36">
        <v>34975444000164</v>
      </c>
      <c r="H602" s="37" t="s">
        <v>218</v>
      </c>
      <c r="I602" s="36">
        <v>3937</v>
      </c>
      <c r="J602" s="36" t="s">
        <v>309</v>
      </c>
      <c r="K602" s="38">
        <v>45757</v>
      </c>
      <c r="L602" s="36">
        <v>2285</v>
      </c>
      <c r="M602" s="73">
        <f t="shared" si="29"/>
        <v>894.2</v>
      </c>
      <c r="N602" s="39">
        <v>894.2</v>
      </c>
      <c r="O602" s="39">
        <v>0</v>
      </c>
      <c r="P602" s="33">
        <v>0</v>
      </c>
    </row>
    <row r="603" spans="1:16" ht="24.95" customHeight="1" x14ac:dyDescent="0.2">
      <c r="A603" s="52" t="str">
        <f t="shared" si="27"/>
        <v>1441|1440011|49|2025|34975444000164|3937|894,2</v>
      </c>
      <c r="B603" s="52" t="str">
        <f t="shared" si="28"/>
        <v>1441|1440011|49|2025|2649</v>
      </c>
      <c r="C603" s="36">
        <v>1441</v>
      </c>
      <c r="D603" s="36">
        <v>1440011</v>
      </c>
      <c r="E603" s="36">
        <v>49</v>
      </c>
      <c r="F603" s="36">
        <v>2025</v>
      </c>
      <c r="G603" s="36">
        <v>34975444000164</v>
      </c>
      <c r="H603" s="37" t="s">
        <v>218</v>
      </c>
      <c r="I603" s="36">
        <v>3937</v>
      </c>
      <c r="J603" s="36" t="s">
        <v>309</v>
      </c>
      <c r="K603" s="38">
        <v>45782</v>
      </c>
      <c r="L603" s="36">
        <v>2649</v>
      </c>
      <c r="M603" s="73">
        <f t="shared" si="29"/>
        <v>894.2</v>
      </c>
      <c r="N603" s="39">
        <v>894.2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1441|1440011|50|2025|36896179000154|3937|424,86</v>
      </c>
      <c r="B604" s="52" t="str">
        <f t="shared" si="28"/>
        <v>1441|1440011|50|2025|240</v>
      </c>
      <c r="C604" s="36">
        <v>1441</v>
      </c>
      <c r="D604" s="36">
        <v>1440011</v>
      </c>
      <c r="E604" s="36">
        <v>50</v>
      </c>
      <c r="F604" s="36">
        <v>2025</v>
      </c>
      <c r="G604" s="36">
        <v>36896179000154</v>
      </c>
      <c r="H604" s="37" t="s">
        <v>457</v>
      </c>
      <c r="I604" s="36">
        <v>3937</v>
      </c>
      <c r="J604" s="36" t="s">
        <v>309</v>
      </c>
      <c r="K604" s="38">
        <v>45761</v>
      </c>
      <c r="L604" s="36">
        <v>240</v>
      </c>
      <c r="M604" s="73">
        <f t="shared" si="29"/>
        <v>424.86</v>
      </c>
      <c r="N604" s="39">
        <v>424.86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1441|1440011|50|2025|36896179000154|3937|424,86</v>
      </c>
      <c r="B605" s="52" t="str">
        <f t="shared" si="28"/>
        <v>1441|1440011|50|2025|241</v>
      </c>
      <c r="C605" s="36">
        <v>1441</v>
      </c>
      <c r="D605" s="36">
        <v>1440011</v>
      </c>
      <c r="E605" s="36">
        <v>50</v>
      </c>
      <c r="F605" s="36">
        <v>2025</v>
      </c>
      <c r="G605" s="36">
        <v>36896179000154</v>
      </c>
      <c r="H605" s="37" t="s">
        <v>457</v>
      </c>
      <c r="I605" s="36">
        <v>3937</v>
      </c>
      <c r="J605" s="36" t="s">
        <v>309</v>
      </c>
      <c r="K605" s="38">
        <v>45761</v>
      </c>
      <c r="L605" s="36">
        <v>241</v>
      </c>
      <c r="M605" s="73">
        <f t="shared" si="29"/>
        <v>424.86</v>
      </c>
      <c r="N605" s="39">
        <v>424.86</v>
      </c>
      <c r="O605" s="39">
        <v>0</v>
      </c>
      <c r="P605" s="33">
        <v>0</v>
      </c>
    </row>
    <row r="606" spans="1:16" ht="24.95" customHeight="1" x14ac:dyDescent="0.2">
      <c r="A606" s="52" t="str">
        <f t="shared" si="27"/>
        <v>1441|1440011|51|2025|91352053691|3622|529,66</v>
      </c>
      <c r="B606" s="52" t="str">
        <f t="shared" si="28"/>
        <v>1441|1440011|51|2025|2432</v>
      </c>
      <c r="C606" s="36">
        <v>1441</v>
      </c>
      <c r="D606" s="36">
        <v>1440011</v>
      </c>
      <c r="E606" s="36">
        <v>51</v>
      </c>
      <c r="F606" s="36">
        <v>2025</v>
      </c>
      <c r="G606" s="36">
        <v>91352053691</v>
      </c>
      <c r="H606" s="37" t="s">
        <v>171</v>
      </c>
      <c r="I606" s="36">
        <v>3622</v>
      </c>
      <c r="J606" s="36" t="s">
        <v>308</v>
      </c>
      <c r="K606" s="38">
        <v>45762</v>
      </c>
      <c r="L606" s="36">
        <v>2432</v>
      </c>
      <c r="M606" s="73">
        <f t="shared" si="29"/>
        <v>529.66</v>
      </c>
      <c r="N606" s="39">
        <v>529.66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1441|1440011|52|2025|73060178615|3622|300</v>
      </c>
      <c r="B607" s="52" t="str">
        <f t="shared" si="28"/>
        <v>1441|1440011|52|2025|2169</v>
      </c>
      <c r="C607" s="36">
        <v>1441</v>
      </c>
      <c r="D607" s="36">
        <v>1440011</v>
      </c>
      <c r="E607" s="36">
        <v>52</v>
      </c>
      <c r="F607" s="36">
        <v>2025</v>
      </c>
      <c r="G607" s="36">
        <v>73060178615</v>
      </c>
      <c r="H607" s="37" t="s">
        <v>175</v>
      </c>
      <c r="I607" s="36">
        <v>3622</v>
      </c>
      <c r="J607" s="36" t="s">
        <v>308</v>
      </c>
      <c r="K607" s="38">
        <v>45755</v>
      </c>
      <c r="L607" s="36">
        <v>2169</v>
      </c>
      <c r="M607" s="73">
        <f t="shared" si="29"/>
        <v>300</v>
      </c>
      <c r="N607" s="39">
        <v>300</v>
      </c>
      <c r="O607" s="39">
        <v>0</v>
      </c>
      <c r="P607" s="33">
        <v>0</v>
      </c>
    </row>
    <row r="608" spans="1:16" ht="24.95" customHeight="1" x14ac:dyDescent="0.2">
      <c r="A608" s="52" t="str">
        <f t="shared" si="27"/>
        <v>1441|1440011|52|2025|73060178615|3622|300</v>
      </c>
      <c r="B608" s="52" t="str">
        <f t="shared" si="28"/>
        <v>1441|1440011|52|2025|2666</v>
      </c>
      <c r="C608" s="36">
        <v>1441</v>
      </c>
      <c r="D608" s="36">
        <v>1440011</v>
      </c>
      <c r="E608" s="36">
        <v>52</v>
      </c>
      <c r="F608" s="36">
        <v>2025</v>
      </c>
      <c r="G608" s="36">
        <v>73060178615</v>
      </c>
      <c r="H608" s="37" t="s">
        <v>175</v>
      </c>
      <c r="I608" s="36">
        <v>3622</v>
      </c>
      <c r="J608" s="36" t="s">
        <v>308</v>
      </c>
      <c r="K608" s="38">
        <v>45783</v>
      </c>
      <c r="L608" s="36">
        <v>2666</v>
      </c>
      <c r="M608" s="73">
        <f t="shared" si="29"/>
        <v>300</v>
      </c>
      <c r="N608" s="39">
        <v>300</v>
      </c>
      <c r="O608" s="39">
        <v>0</v>
      </c>
      <c r="P608" s="33">
        <v>0</v>
      </c>
    </row>
    <row r="609" spans="1:16" ht="24.95" customHeight="1" x14ac:dyDescent="0.2">
      <c r="A609" s="52" t="str">
        <f t="shared" si="27"/>
        <v>1441|1440011|53|2025|58346678649|3622|2011,35</v>
      </c>
      <c r="B609" s="52" t="str">
        <f t="shared" si="28"/>
        <v>1441|1440011|53|2025|2263</v>
      </c>
      <c r="C609" s="36">
        <v>1441</v>
      </c>
      <c r="D609" s="36">
        <v>1440011</v>
      </c>
      <c r="E609" s="36">
        <v>53</v>
      </c>
      <c r="F609" s="36">
        <v>2025</v>
      </c>
      <c r="G609" s="36">
        <v>58346678649</v>
      </c>
      <c r="H609" s="37" t="s">
        <v>458</v>
      </c>
      <c r="I609" s="36">
        <v>3622</v>
      </c>
      <c r="J609" s="36" t="s">
        <v>308</v>
      </c>
      <c r="K609" s="38">
        <v>45757</v>
      </c>
      <c r="L609" s="36">
        <v>2263</v>
      </c>
      <c r="M609" s="73">
        <f t="shared" si="29"/>
        <v>2011.35</v>
      </c>
      <c r="N609" s="39">
        <v>2011.35</v>
      </c>
      <c r="O609" s="39">
        <v>0</v>
      </c>
      <c r="P609" s="33">
        <v>0</v>
      </c>
    </row>
    <row r="610" spans="1:16" ht="24.95" customHeight="1" x14ac:dyDescent="0.2">
      <c r="A610" s="52" t="str">
        <f t="shared" si="27"/>
        <v>1441|1440011|54|2025|24596892687|3622|92,68</v>
      </c>
      <c r="B610" s="52" t="str">
        <f t="shared" si="28"/>
        <v>1441|1440011|54|2025|2331</v>
      </c>
      <c r="C610" s="36">
        <v>1441</v>
      </c>
      <c r="D610" s="36">
        <v>1440011</v>
      </c>
      <c r="E610" s="36">
        <v>54</v>
      </c>
      <c r="F610" s="36">
        <v>2025</v>
      </c>
      <c r="G610" s="36">
        <v>24596892687</v>
      </c>
      <c r="H610" s="37" t="s">
        <v>186</v>
      </c>
      <c r="I610" s="36">
        <v>3622</v>
      </c>
      <c r="J610" s="36" t="s">
        <v>308</v>
      </c>
      <c r="K610" s="38">
        <v>45758</v>
      </c>
      <c r="L610" s="36">
        <v>2331</v>
      </c>
      <c r="M610" s="73">
        <f t="shared" si="29"/>
        <v>92.68</v>
      </c>
      <c r="N610" s="39">
        <v>92.68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1441|1440011|56|2025|56009074000143|3937|213,75</v>
      </c>
      <c r="B611" s="52" t="str">
        <f t="shared" si="28"/>
        <v>1441|1440011|56|2025|2289</v>
      </c>
      <c r="C611" s="36">
        <v>1441</v>
      </c>
      <c r="D611" s="36">
        <v>1440011</v>
      </c>
      <c r="E611" s="36">
        <v>56</v>
      </c>
      <c r="F611" s="36">
        <v>2025</v>
      </c>
      <c r="G611" s="36">
        <v>56009074000143</v>
      </c>
      <c r="H611" s="37" t="s">
        <v>459</v>
      </c>
      <c r="I611" s="36">
        <v>3937</v>
      </c>
      <c r="J611" s="36" t="s">
        <v>309</v>
      </c>
      <c r="K611" s="38">
        <v>45757</v>
      </c>
      <c r="L611" s="36">
        <v>2289</v>
      </c>
      <c r="M611" s="73">
        <f t="shared" si="29"/>
        <v>213.75</v>
      </c>
      <c r="N611" s="39">
        <v>213.75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1441|1440011|56|2025|56009074000143|3937|213,75</v>
      </c>
      <c r="B612" s="52" t="str">
        <f t="shared" si="28"/>
        <v>1441|1440011|56|2025|2988</v>
      </c>
      <c r="C612" s="36">
        <v>1441</v>
      </c>
      <c r="D612" s="36">
        <v>1440011</v>
      </c>
      <c r="E612" s="36">
        <v>56</v>
      </c>
      <c r="F612" s="36">
        <v>2025</v>
      </c>
      <c r="G612" s="36">
        <v>56009074000143</v>
      </c>
      <c r="H612" s="37" t="s">
        <v>459</v>
      </c>
      <c r="I612" s="36">
        <v>3937</v>
      </c>
      <c r="J612" s="36" t="s">
        <v>309</v>
      </c>
      <c r="K612" s="38">
        <v>45790</v>
      </c>
      <c r="L612" s="36">
        <v>2988</v>
      </c>
      <c r="M612" s="73">
        <f t="shared" si="29"/>
        <v>213.75</v>
      </c>
      <c r="N612" s="39">
        <v>213.75</v>
      </c>
      <c r="O612" s="39">
        <v>0</v>
      </c>
      <c r="P612" s="33">
        <v>0</v>
      </c>
    </row>
    <row r="613" spans="1:16" ht="24.95" customHeight="1" x14ac:dyDescent="0.2">
      <c r="A613" s="52" t="str">
        <f t="shared" si="27"/>
        <v>1441|1440011|57|2025|1017250000105|3304|1165,61</v>
      </c>
      <c r="B613" s="52" t="str">
        <f t="shared" si="28"/>
        <v>1441|1440011|57|2025|2471</v>
      </c>
      <c r="C613" s="36">
        <v>1441</v>
      </c>
      <c r="D613" s="36">
        <v>1440011</v>
      </c>
      <c r="E613" s="36">
        <v>57</v>
      </c>
      <c r="F613" s="36">
        <v>2025</v>
      </c>
      <c r="G613" s="36">
        <v>1017250000105</v>
      </c>
      <c r="H613" s="37" t="s">
        <v>120</v>
      </c>
      <c r="I613" s="36">
        <v>3304</v>
      </c>
      <c r="J613" s="36" t="s">
        <v>307</v>
      </c>
      <c r="K613" s="38">
        <v>45770</v>
      </c>
      <c r="L613" s="36">
        <v>2471</v>
      </c>
      <c r="M613" s="73">
        <f t="shared" si="29"/>
        <v>1165.6099999999999</v>
      </c>
      <c r="N613" s="39">
        <v>1136.99</v>
      </c>
      <c r="O613" s="39">
        <v>28.62</v>
      </c>
      <c r="P613" s="33">
        <v>0</v>
      </c>
    </row>
    <row r="614" spans="1:16" ht="24.95" customHeight="1" x14ac:dyDescent="0.2">
      <c r="A614" s="52" t="str">
        <f t="shared" si="27"/>
        <v>1441|1440011|57|2025|1017250000105|3304|2308,34</v>
      </c>
      <c r="B614" s="52" t="str">
        <f t="shared" si="28"/>
        <v>1441|1440011|57|2025|2472</v>
      </c>
      <c r="C614" s="36">
        <v>1441</v>
      </c>
      <c r="D614" s="36">
        <v>1440011</v>
      </c>
      <c r="E614" s="36">
        <v>57</v>
      </c>
      <c r="F614" s="36">
        <v>2025</v>
      </c>
      <c r="G614" s="36">
        <v>1017250000105</v>
      </c>
      <c r="H614" s="37" t="s">
        <v>120</v>
      </c>
      <c r="I614" s="36">
        <v>3304</v>
      </c>
      <c r="J614" s="36" t="s">
        <v>307</v>
      </c>
      <c r="K614" s="38">
        <v>45770</v>
      </c>
      <c r="L614" s="36">
        <v>2472</v>
      </c>
      <c r="M614" s="73">
        <f t="shared" si="29"/>
        <v>2308.3399999999997</v>
      </c>
      <c r="N614" s="39">
        <v>2249.7199999999998</v>
      </c>
      <c r="O614" s="39">
        <v>58.62</v>
      </c>
      <c r="P614" s="33">
        <v>0</v>
      </c>
    </row>
    <row r="615" spans="1:16" ht="24.95" customHeight="1" x14ac:dyDescent="0.2">
      <c r="A615" s="52" t="str">
        <f t="shared" si="27"/>
        <v>1441|1440011|60|2025|22884260000100|3922|8400</v>
      </c>
      <c r="B615" s="52" t="str">
        <f t="shared" si="28"/>
        <v>1441|1440011|60|2025|2242</v>
      </c>
      <c r="C615" s="36">
        <v>1441</v>
      </c>
      <c r="D615" s="36">
        <v>1440011</v>
      </c>
      <c r="E615" s="36">
        <v>60</v>
      </c>
      <c r="F615" s="36">
        <v>2025</v>
      </c>
      <c r="G615" s="36">
        <v>22884260000100</v>
      </c>
      <c r="H615" s="37" t="s">
        <v>129</v>
      </c>
      <c r="I615" s="36">
        <v>3922</v>
      </c>
      <c r="J615" s="36" t="s">
        <v>309</v>
      </c>
      <c r="K615" s="38">
        <v>45756</v>
      </c>
      <c r="L615" s="36">
        <v>2242</v>
      </c>
      <c r="M615" s="73">
        <f t="shared" si="29"/>
        <v>8400</v>
      </c>
      <c r="N615" s="39">
        <v>8400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1441|1440011|61|2025|22884260000100|3921|69234</v>
      </c>
      <c r="B616" s="52" t="str">
        <f t="shared" si="28"/>
        <v>1441|1440011|61|2025|2243</v>
      </c>
      <c r="C616" s="36">
        <v>1441</v>
      </c>
      <c r="D616" s="36">
        <v>1440011</v>
      </c>
      <c r="E616" s="36">
        <v>61</v>
      </c>
      <c r="F616" s="36">
        <v>2025</v>
      </c>
      <c r="G616" s="36">
        <v>22884260000100</v>
      </c>
      <c r="H616" s="37" t="s">
        <v>129</v>
      </c>
      <c r="I616" s="36">
        <v>3921</v>
      </c>
      <c r="J616" s="36" t="s">
        <v>309</v>
      </c>
      <c r="K616" s="38">
        <v>45756</v>
      </c>
      <c r="L616" s="36">
        <v>2243</v>
      </c>
      <c r="M616" s="73">
        <f t="shared" si="29"/>
        <v>69234</v>
      </c>
      <c r="N616" s="39">
        <v>69234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1441|1440011|64|2025|26791960663|3611|4899,17</v>
      </c>
      <c r="B617" s="52" t="str">
        <f t="shared" si="28"/>
        <v>1441|1440011|64|2025|2165</v>
      </c>
      <c r="C617" s="36">
        <v>1441</v>
      </c>
      <c r="D617" s="36">
        <v>1440011</v>
      </c>
      <c r="E617" s="36">
        <v>64</v>
      </c>
      <c r="F617" s="36">
        <v>2025</v>
      </c>
      <c r="G617" s="36">
        <v>26791960663</v>
      </c>
      <c r="H617" s="37" t="s">
        <v>131</v>
      </c>
      <c r="I617" s="36">
        <v>3611</v>
      </c>
      <c r="J617" s="36" t="s">
        <v>308</v>
      </c>
      <c r="K617" s="38">
        <v>45755</v>
      </c>
      <c r="L617" s="36">
        <v>2165</v>
      </c>
      <c r="M617" s="73">
        <f t="shared" si="29"/>
        <v>4899.17</v>
      </c>
      <c r="N617" s="39">
        <v>4586.71</v>
      </c>
      <c r="O617" s="39">
        <v>312.45999999999998</v>
      </c>
      <c r="P617" s="33">
        <v>0</v>
      </c>
    </row>
    <row r="618" spans="1:16" ht="24.95" customHeight="1" x14ac:dyDescent="0.2">
      <c r="A618" s="52" t="str">
        <f t="shared" si="27"/>
        <v>1441|1440011|64|2025|26791960663|3611|4899,17</v>
      </c>
      <c r="B618" s="52" t="str">
        <f t="shared" si="28"/>
        <v>1441|1440011|64|2025|2891</v>
      </c>
      <c r="C618" s="36">
        <v>1441</v>
      </c>
      <c r="D618" s="36">
        <v>1440011</v>
      </c>
      <c r="E618" s="36">
        <v>64</v>
      </c>
      <c r="F618" s="36">
        <v>2025</v>
      </c>
      <c r="G618" s="36">
        <v>26791960663</v>
      </c>
      <c r="H618" s="37" t="s">
        <v>131</v>
      </c>
      <c r="I618" s="36">
        <v>3611</v>
      </c>
      <c r="J618" s="36" t="s">
        <v>308</v>
      </c>
      <c r="K618" s="38">
        <v>45789</v>
      </c>
      <c r="L618" s="36">
        <v>2891</v>
      </c>
      <c r="M618" s="73">
        <f t="shared" si="29"/>
        <v>4899.17</v>
      </c>
      <c r="N618" s="39">
        <v>4586.71</v>
      </c>
      <c r="O618" s="39">
        <v>312.45999999999998</v>
      </c>
      <c r="P618" s="33">
        <v>0</v>
      </c>
    </row>
    <row r="619" spans="1:16" ht="24.95" customHeight="1" x14ac:dyDescent="0.2">
      <c r="A619" s="52" t="str">
        <f t="shared" si="27"/>
        <v>1441|1440011|65|2025|96593172804|3611|1641,68</v>
      </c>
      <c r="B619" s="52" t="str">
        <f t="shared" si="28"/>
        <v>1441|1440011|65|2025|2166</v>
      </c>
      <c r="C619" s="36">
        <v>1441</v>
      </c>
      <c r="D619" s="36">
        <v>1440011</v>
      </c>
      <c r="E619" s="36">
        <v>65</v>
      </c>
      <c r="F619" s="36">
        <v>2025</v>
      </c>
      <c r="G619" s="36">
        <v>96593172804</v>
      </c>
      <c r="H619" s="37" t="s">
        <v>133</v>
      </c>
      <c r="I619" s="36">
        <v>3611</v>
      </c>
      <c r="J619" s="36" t="s">
        <v>308</v>
      </c>
      <c r="K619" s="38">
        <v>45755</v>
      </c>
      <c r="L619" s="36">
        <v>2166</v>
      </c>
      <c r="M619" s="73">
        <f t="shared" si="29"/>
        <v>1641.68</v>
      </c>
      <c r="N619" s="39">
        <v>1641.68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1441|1440011|65|2025|96593172804|3611|1641,68</v>
      </c>
      <c r="B620" s="52" t="str">
        <f t="shared" si="28"/>
        <v>1441|1440011|65|2025|2892</v>
      </c>
      <c r="C620" s="36">
        <v>1441</v>
      </c>
      <c r="D620" s="36">
        <v>1440011</v>
      </c>
      <c r="E620" s="36">
        <v>65</v>
      </c>
      <c r="F620" s="36">
        <v>2025</v>
      </c>
      <c r="G620" s="36">
        <v>96593172804</v>
      </c>
      <c r="H620" s="37" t="s">
        <v>133</v>
      </c>
      <c r="I620" s="36">
        <v>3611</v>
      </c>
      <c r="J620" s="36" t="s">
        <v>308</v>
      </c>
      <c r="K620" s="38">
        <v>45789</v>
      </c>
      <c r="L620" s="36">
        <v>2892</v>
      </c>
      <c r="M620" s="73">
        <f t="shared" si="29"/>
        <v>1641.68</v>
      </c>
      <c r="N620" s="39">
        <v>1641.68</v>
      </c>
      <c r="O620" s="39">
        <v>0</v>
      </c>
      <c r="P620" s="33">
        <v>0</v>
      </c>
    </row>
    <row r="621" spans="1:16" ht="24.95" customHeight="1" x14ac:dyDescent="0.2">
      <c r="A621" s="52" t="str">
        <f t="shared" si="27"/>
        <v>1441|1440011|66|2025|14408503649|3611|6642,37</v>
      </c>
      <c r="B621" s="52" t="str">
        <f t="shared" si="28"/>
        <v>1441|1440011|66|2025|2213</v>
      </c>
      <c r="C621" s="36">
        <v>1441</v>
      </c>
      <c r="D621" s="36">
        <v>1440011</v>
      </c>
      <c r="E621" s="36">
        <v>66</v>
      </c>
      <c r="F621" s="36">
        <v>2025</v>
      </c>
      <c r="G621" s="36">
        <v>14408503649</v>
      </c>
      <c r="H621" s="37" t="s">
        <v>134</v>
      </c>
      <c r="I621" s="36">
        <v>3611</v>
      </c>
      <c r="J621" s="36" t="s">
        <v>308</v>
      </c>
      <c r="K621" s="38">
        <v>45756</v>
      </c>
      <c r="L621" s="36">
        <v>2213</v>
      </c>
      <c r="M621" s="73">
        <f t="shared" si="29"/>
        <v>6642.37</v>
      </c>
      <c r="N621" s="39">
        <v>5867.04</v>
      </c>
      <c r="O621" s="39">
        <v>775.33</v>
      </c>
      <c r="P621" s="33">
        <v>0</v>
      </c>
    </row>
    <row r="622" spans="1:16" ht="24.95" customHeight="1" x14ac:dyDescent="0.2">
      <c r="A622" s="52" t="str">
        <f t="shared" si="27"/>
        <v>1441|1440011|67|2025|3941401840|3611|1641,69</v>
      </c>
      <c r="B622" s="52" t="str">
        <f t="shared" si="28"/>
        <v>1441|1440011|67|2025|2167</v>
      </c>
      <c r="C622" s="36">
        <v>1441</v>
      </c>
      <c r="D622" s="36">
        <v>1440011</v>
      </c>
      <c r="E622" s="36">
        <v>67</v>
      </c>
      <c r="F622" s="36">
        <v>2025</v>
      </c>
      <c r="G622" s="36">
        <v>3941401840</v>
      </c>
      <c r="H622" s="37" t="s">
        <v>135</v>
      </c>
      <c r="I622" s="36">
        <v>3611</v>
      </c>
      <c r="J622" s="36" t="s">
        <v>308</v>
      </c>
      <c r="K622" s="38">
        <v>45755</v>
      </c>
      <c r="L622" s="36">
        <v>2167</v>
      </c>
      <c r="M622" s="73">
        <f t="shared" si="29"/>
        <v>1641.69</v>
      </c>
      <c r="N622" s="39">
        <v>1641.69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1441|1440011|67|2025|3941401840|3611|1641,69</v>
      </c>
      <c r="B623" s="52" t="str">
        <f t="shared" si="28"/>
        <v>1441|1440011|67|2025|2893</v>
      </c>
      <c r="C623" s="36">
        <v>1441</v>
      </c>
      <c r="D623" s="36">
        <v>1440011</v>
      </c>
      <c r="E623" s="36">
        <v>67</v>
      </c>
      <c r="F623" s="36">
        <v>2025</v>
      </c>
      <c r="G623" s="36">
        <v>3941401840</v>
      </c>
      <c r="H623" s="37" t="s">
        <v>135</v>
      </c>
      <c r="I623" s="36">
        <v>3611</v>
      </c>
      <c r="J623" s="36" t="s">
        <v>308</v>
      </c>
      <c r="K623" s="38">
        <v>45789</v>
      </c>
      <c r="L623" s="36">
        <v>2893</v>
      </c>
      <c r="M623" s="73">
        <f t="shared" si="29"/>
        <v>1641.69</v>
      </c>
      <c r="N623" s="39">
        <v>1641.69</v>
      </c>
      <c r="O623" s="39">
        <v>0</v>
      </c>
      <c r="P623" s="33">
        <v>0</v>
      </c>
    </row>
    <row r="624" spans="1:16" ht="24.95" customHeight="1" x14ac:dyDescent="0.2">
      <c r="A624" s="52" t="str">
        <f t="shared" si="27"/>
        <v>1441|1440011|68|2025|48447510697|3611|7005,51</v>
      </c>
      <c r="B624" s="52" t="str">
        <f t="shared" si="28"/>
        <v>1441|1440011|68|2025|2155</v>
      </c>
      <c r="C624" s="36">
        <v>1441</v>
      </c>
      <c r="D624" s="36">
        <v>1440011</v>
      </c>
      <c r="E624" s="36">
        <v>68</v>
      </c>
      <c r="F624" s="36">
        <v>2025</v>
      </c>
      <c r="G624" s="36">
        <v>48447510697</v>
      </c>
      <c r="H624" s="37" t="s">
        <v>136</v>
      </c>
      <c r="I624" s="36">
        <v>3611</v>
      </c>
      <c r="J624" s="36" t="s">
        <v>308</v>
      </c>
      <c r="K624" s="38">
        <v>45755</v>
      </c>
      <c r="L624" s="36">
        <v>2155</v>
      </c>
      <c r="M624" s="73">
        <f t="shared" si="29"/>
        <v>7005.51</v>
      </c>
      <c r="N624" s="39">
        <v>6130.32</v>
      </c>
      <c r="O624" s="39">
        <v>875.19</v>
      </c>
      <c r="P624" s="33">
        <v>0</v>
      </c>
    </row>
    <row r="625" spans="1:16" ht="24.95" customHeight="1" x14ac:dyDescent="0.2">
      <c r="A625" s="52" t="str">
        <f t="shared" si="27"/>
        <v>1441|1440011|68|2025|48447510697|3611|7005,51</v>
      </c>
      <c r="B625" s="52" t="str">
        <f t="shared" si="28"/>
        <v>1441|1440011|68|2025|2883</v>
      </c>
      <c r="C625" s="36">
        <v>1441</v>
      </c>
      <c r="D625" s="36">
        <v>1440011</v>
      </c>
      <c r="E625" s="36">
        <v>68</v>
      </c>
      <c r="F625" s="36">
        <v>2025</v>
      </c>
      <c r="G625" s="36">
        <v>48447510697</v>
      </c>
      <c r="H625" s="37" t="s">
        <v>136</v>
      </c>
      <c r="I625" s="36">
        <v>3611</v>
      </c>
      <c r="J625" s="36" t="s">
        <v>308</v>
      </c>
      <c r="K625" s="38">
        <v>45789</v>
      </c>
      <c r="L625" s="36">
        <v>2883</v>
      </c>
      <c r="M625" s="73">
        <f t="shared" si="29"/>
        <v>7005.51</v>
      </c>
      <c r="N625" s="39">
        <v>6130.32</v>
      </c>
      <c r="O625" s="39">
        <v>875.19</v>
      </c>
      <c r="P625" s="33">
        <v>0</v>
      </c>
    </row>
    <row r="626" spans="1:16" ht="24.95" customHeight="1" x14ac:dyDescent="0.2">
      <c r="A626" s="52" t="str">
        <f t="shared" si="27"/>
        <v>1441|1440011|69|2025|66606667615|3611|6859,35</v>
      </c>
      <c r="B626" s="52" t="str">
        <f t="shared" si="28"/>
        <v>1441|1440011|69|2025|2226</v>
      </c>
      <c r="C626" s="36">
        <v>1441</v>
      </c>
      <c r="D626" s="36">
        <v>1440011</v>
      </c>
      <c r="E626" s="36">
        <v>69</v>
      </c>
      <c r="F626" s="36">
        <v>2025</v>
      </c>
      <c r="G626" s="36">
        <v>66606667615</v>
      </c>
      <c r="H626" s="37" t="s">
        <v>137</v>
      </c>
      <c r="I626" s="36">
        <v>3611</v>
      </c>
      <c r="J626" s="36" t="s">
        <v>308</v>
      </c>
      <c r="K626" s="38">
        <v>45756</v>
      </c>
      <c r="L626" s="36">
        <v>2226</v>
      </c>
      <c r="M626" s="73">
        <f t="shared" si="29"/>
        <v>6859.35</v>
      </c>
      <c r="N626" s="39">
        <v>6024.35</v>
      </c>
      <c r="O626" s="39">
        <v>835</v>
      </c>
      <c r="P626" s="33">
        <v>0</v>
      </c>
    </row>
    <row r="627" spans="1:16" ht="24.95" customHeight="1" x14ac:dyDescent="0.2">
      <c r="A627" s="52" t="str">
        <f t="shared" si="27"/>
        <v>1441|1440011|70|2025|9269157628|3611|3831,81</v>
      </c>
      <c r="B627" s="52" t="str">
        <f t="shared" si="28"/>
        <v>1441|1440011|70|2025|2218</v>
      </c>
      <c r="C627" s="36">
        <v>1441</v>
      </c>
      <c r="D627" s="36">
        <v>1440011</v>
      </c>
      <c r="E627" s="36">
        <v>70</v>
      </c>
      <c r="F627" s="36">
        <v>2025</v>
      </c>
      <c r="G627" s="36">
        <v>9269157628</v>
      </c>
      <c r="H627" s="37" t="s">
        <v>138</v>
      </c>
      <c r="I627" s="36">
        <v>3611</v>
      </c>
      <c r="J627" s="36" t="s">
        <v>308</v>
      </c>
      <c r="K627" s="38">
        <v>45756</v>
      </c>
      <c r="L627" s="36">
        <v>2218</v>
      </c>
      <c r="M627" s="73">
        <f t="shared" si="29"/>
        <v>3831.81</v>
      </c>
      <c r="N627" s="39">
        <v>3723.2</v>
      </c>
      <c r="O627" s="39">
        <v>108.61</v>
      </c>
      <c r="P627" s="33">
        <v>0</v>
      </c>
    </row>
    <row r="628" spans="1:16" ht="24.95" customHeight="1" x14ac:dyDescent="0.2">
      <c r="A628" s="52" t="str">
        <f t="shared" si="27"/>
        <v>1441|1440011|70|2025|9269157628|3611|3932,79</v>
      </c>
      <c r="B628" s="52" t="str">
        <f t="shared" si="28"/>
        <v>1441|1440011|70|2025|2916</v>
      </c>
      <c r="C628" s="36">
        <v>1441</v>
      </c>
      <c r="D628" s="36">
        <v>1440011</v>
      </c>
      <c r="E628" s="36">
        <v>70</v>
      </c>
      <c r="F628" s="36">
        <v>2025</v>
      </c>
      <c r="G628" s="36">
        <v>9269157628</v>
      </c>
      <c r="H628" s="37" t="s">
        <v>138</v>
      </c>
      <c r="I628" s="36">
        <v>3611</v>
      </c>
      <c r="J628" s="36" t="s">
        <v>308</v>
      </c>
      <c r="K628" s="38">
        <v>45789</v>
      </c>
      <c r="L628" s="36">
        <v>2916</v>
      </c>
      <c r="M628" s="73">
        <f t="shared" si="29"/>
        <v>3932.79</v>
      </c>
      <c r="N628" s="39">
        <v>3809.04</v>
      </c>
      <c r="O628" s="39">
        <v>123.75</v>
      </c>
      <c r="P628" s="33">
        <v>0</v>
      </c>
    </row>
    <row r="629" spans="1:16" ht="24.95" customHeight="1" x14ac:dyDescent="0.2">
      <c r="A629" s="52" t="str">
        <f t="shared" si="27"/>
        <v>1441|1440011|71|2025|21154554000113|3920|48269,2</v>
      </c>
      <c r="B629" s="52" t="str">
        <f t="shared" si="28"/>
        <v>1441|1440011|71|2025|239</v>
      </c>
      <c r="C629" s="36">
        <v>1441</v>
      </c>
      <c r="D629" s="36">
        <v>1440011</v>
      </c>
      <c r="E629" s="36">
        <v>71</v>
      </c>
      <c r="F629" s="36">
        <v>2025</v>
      </c>
      <c r="G629" s="36">
        <v>21154554000113</v>
      </c>
      <c r="H629" s="37" t="s">
        <v>139</v>
      </c>
      <c r="I629" s="36">
        <v>3920</v>
      </c>
      <c r="J629" s="36" t="s">
        <v>309</v>
      </c>
      <c r="K629" s="38">
        <v>45761</v>
      </c>
      <c r="L629" s="36">
        <v>239</v>
      </c>
      <c r="M629" s="73">
        <f t="shared" si="29"/>
        <v>48269.2</v>
      </c>
      <c r="N629" s="39">
        <v>48269.2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1441|1440011|71|2025|21154554000113|3920|48269,2</v>
      </c>
      <c r="B630" s="52" t="str">
        <f t="shared" si="28"/>
        <v>1441|1440011|71|2025|279</v>
      </c>
      <c r="C630" s="36">
        <v>1441</v>
      </c>
      <c r="D630" s="36">
        <v>1440011</v>
      </c>
      <c r="E630" s="36">
        <v>71</v>
      </c>
      <c r="F630" s="36">
        <v>2025</v>
      </c>
      <c r="G630" s="36">
        <v>21154554000113</v>
      </c>
      <c r="H630" s="37" t="s">
        <v>139</v>
      </c>
      <c r="I630" s="36">
        <v>3920</v>
      </c>
      <c r="J630" s="36" t="s">
        <v>309</v>
      </c>
      <c r="K630" s="38">
        <v>45790</v>
      </c>
      <c r="L630" s="36">
        <v>279</v>
      </c>
      <c r="M630" s="73">
        <f t="shared" si="29"/>
        <v>48269.2</v>
      </c>
      <c r="N630" s="39">
        <v>48269.2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1441|1440011|72|2025|2896116605|3611|4091,89</v>
      </c>
      <c r="B631" s="52" t="str">
        <f t="shared" si="28"/>
        <v>1441|1440011|72|2025|2147</v>
      </c>
      <c r="C631" s="36">
        <v>1441</v>
      </c>
      <c r="D631" s="36">
        <v>1440011</v>
      </c>
      <c r="E631" s="36">
        <v>72</v>
      </c>
      <c r="F631" s="36">
        <v>2025</v>
      </c>
      <c r="G631" s="36">
        <v>2896116605</v>
      </c>
      <c r="H631" s="37" t="s">
        <v>140</v>
      </c>
      <c r="I631" s="36">
        <v>3611</v>
      </c>
      <c r="J631" s="36" t="s">
        <v>308</v>
      </c>
      <c r="K631" s="38">
        <v>45755</v>
      </c>
      <c r="L631" s="36">
        <v>2147</v>
      </c>
      <c r="M631" s="73">
        <f t="shared" si="29"/>
        <v>4091.89</v>
      </c>
      <c r="N631" s="39">
        <v>3944.27</v>
      </c>
      <c r="O631" s="39">
        <v>147.62</v>
      </c>
      <c r="P631" s="33">
        <v>0</v>
      </c>
    </row>
    <row r="632" spans="1:16" ht="24.95" customHeight="1" x14ac:dyDescent="0.2">
      <c r="A632" s="52" t="str">
        <f t="shared" si="27"/>
        <v>1441|1440011|72|2025|2896116605|3611|4091,89</v>
      </c>
      <c r="B632" s="52" t="str">
        <f t="shared" si="28"/>
        <v>1441|1440011|72|2025|2881</v>
      </c>
      <c r="C632" s="36">
        <v>1441</v>
      </c>
      <c r="D632" s="36">
        <v>1440011</v>
      </c>
      <c r="E632" s="36">
        <v>72</v>
      </c>
      <c r="F632" s="36">
        <v>2025</v>
      </c>
      <c r="G632" s="36">
        <v>2896116605</v>
      </c>
      <c r="H632" s="37" t="s">
        <v>140</v>
      </c>
      <c r="I632" s="36">
        <v>3611</v>
      </c>
      <c r="J632" s="36" t="s">
        <v>308</v>
      </c>
      <c r="K632" s="38">
        <v>45789</v>
      </c>
      <c r="L632" s="36">
        <v>2881</v>
      </c>
      <c r="M632" s="73">
        <f t="shared" si="29"/>
        <v>4091.89</v>
      </c>
      <c r="N632" s="39">
        <v>3944.27</v>
      </c>
      <c r="O632" s="39">
        <v>147.62</v>
      </c>
      <c r="P632" s="33">
        <v>0</v>
      </c>
    </row>
    <row r="633" spans="1:16" ht="24.95" customHeight="1" x14ac:dyDescent="0.2">
      <c r="A633" s="52" t="str">
        <f t="shared" si="27"/>
        <v>1441|1440011|73|2025|3063355000118|3920|62581,61</v>
      </c>
      <c r="B633" s="52" t="str">
        <f t="shared" si="28"/>
        <v>1441|1440011|73|2025|2152</v>
      </c>
      <c r="C633" s="36">
        <v>1441</v>
      </c>
      <c r="D633" s="36">
        <v>1440011</v>
      </c>
      <c r="E633" s="36">
        <v>73</v>
      </c>
      <c r="F633" s="36">
        <v>2025</v>
      </c>
      <c r="G633" s="36">
        <v>3063355000118</v>
      </c>
      <c r="H633" s="37" t="s">
        <v>141</v>
      </c>
      <c r="I633" s="36">
        <v>3920</v>
      </c>
      <c r="J633" s="36" t="s">
        <v>309</v>
      </c>
      <c r="K633" s="38">
        <v>45755</v>
      </c>
      <c r="L633" s="36">
        <v>2152</v>
      </c>
      <c r="M633" s="73">
        <f t="shared" si="29"/>
        <v>62581.61</v>
      </c>
      <c r="N633" s="39">
        <v>59577.69</v>
      </c>
      <c r="O633" s="39">
        <v>3003.92</v>
      </c>
      <c r="P633" s="33">
        <v>0</v>
      </c>
    </row>
    <row r="634" spans="1:16" ht="24.95" customHeight="1" x14ac:dyDescent="0.2">
      <c r="A634" s="52" t="str">
        <f t="shared" si="27"/>
        <v>1441|1440011|73|2025|3063355000118|3920|62581,61</v>
      </c>
      <c r="B634" s="52" t="str">
        <f t="shared" si="28"/>
        <v>1441|1440011|73|2025|2932</v>
      </c>
      <c r="C634" s="36">
        <v>1441</v>
      </c>
      <c r="D634" s="36">
        <v>1440011</v>
      </c>
      <c r="E634" s="36">
        <v>73</v>
      </c>
      <c r="F634" s="36">
        <v>2025</v>
      </c>
      <c r="G634" s="36">
        <v>3063355000118</v>
      </c>
      <c r="H634" s="37" t="s">
        <v>141</v>
      </c>
      <c r="I634" s="36">
        <v>3920</v>
      </c>
      <c r="J634" s="36" t="s">
        <v>309</v>
      </c>
      <c r="K634" s="38">
        <v>45789</v>
      </c>
      <c r="L634" s="36">
        <v>2932</v>
      </c>
      <c r="M634" s="73">
        <f t="shared" si="29"/>
        <v>62581.61</v>
      </c>
      <c r="N634" s="39">
        <v>59577.69</v>
      </c>
      <c r="O634" s="39">
        <v>3003.92</v>
      </c>
      <c r="P634" s="33">
        <v>0</v>
      </c>
    </row>
    <row r="635" spans="1:16" ht="24.95" customHeight="1" x14ac:dyDescent="0.2">
      <c r="A635" s="52" t="str">
        <f t="shared" si="27"/>
        <v>1441|1440011|74|2025|30059674687|3611|2202,8</v>
      </c>
      <c r="B635" s="52" t="str">
        <f t="shared" si="28"/>
        <v>1441|1440011|74|2025|2145</v>
      </c>
      <c r="C635" s="36">
        <v>1441</v>
      </c>
      <c r="D635" s="36">
        <v>1440011</v>
      </c>
      <c r="E635" s="36">
        <v>74</v>
      </c>
      <c r="F635" s="36">
        <v>2025</v>
      </c>
      <c r="G635" s="36">
        <v>30059674687</v>
      </c>
      <c r="H635" s="37" t="s">
        <v>142</v>
      </c>
      <c r="I635" s="36">
        <v>3611</v>
      </c>
      <c r="J635" s="36" t="s">
        <v>308</v>
      </c>
      <c r="K635" s="38">
        <v>45755</v>
      </c>
      <c r="L635" s="36">
        <v>2145</v>
      </c>
      <c r="M635" s="73">
        <f t="shared" si="29"/>
        <v>2202.8000000000002</v>
      </c>
      <c r="N635" s="39">
        <v>2202.8000000000002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1441|1440011|74|2025|30059674687|3611|2202,8</v>
      </c>
      <c r="B636" s="52" t="str">
        <f t="shared" si="28"/>
        <v>1441|1440011|74|2025|2876</v>
      </c>
      <c r="C636" s="36">
        <v>1441</v>
      </c>
      <c r="D636" s="36">
        <v>1440011</v>
      </c>
      <c r="E636" s="36">
        <v>74</v>
      </c>
      <c r="F636" s="36">
        <v>2025</v>
      </c>
      <c r="G636" s="36">
        <v>30059674687</v>
      </c>
      <c r="H636" s="37" t="s">
        <v>142</v>
      </c>
      <c r="I636" s="36">
        <v>3611</v>
      </c>
      <c r="J636" s="36" t="s">
        <v>308</v>
      </c>
      <c r="K636" s="38">
        <v>45789</v>
      </c>
      <c r="L636" s="36">
        <v>2876</v>
      </c>
      <c r="M636" s="73">
        <f t="shared" si="29"/>
        <v>2202.8000000000002</v>
      </c>
      <c r="N636" s="39">
        <v>2202.8000000000002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1441|1440011|75|2025|15794466634|3611|4091,89</v>
      </c>
      <c r="B637" s="52" t="str">
        <f t="shared" si="28"/>
        <v>1441|1440011|75|2025|2146</v>
      </c>
      <c r="C637" s="36">
        <v>1441</v>
      </c>
      <c r="D637" s="36">
        <v>1440011</v>
      </c>
      <c r="E637" s="36">
        <v>75</v>
      </c>
      <c r="F637" s="36">
        <v>2025</v>
      </c>
      <c r="G637" s="36">
        <v>15794466634</v>
      </c>
      <c r="H637" s="37" t="s">
        <v>143</v>
      </c>
      <c r="I637" s="36">
        <v>3611</v>
      </c>
      <c r="J637" s="36" t="s">
        <v>308</v>
      </c>
      <c r="K637" s="38">
        <v>45755</v>
      </c>
      <c r="L637" s="36">
        <v>2146</v>
      </c>
      <c r="M637" s="73">
        <f t="shared" si="29"/>
        <v>4091.89</v>
      </c>
      <c r="N637" s="39">
        <v>3944.27</v>
      </c>
      <c r="O637" s="39">
        <v>147.62</v>
      </c>
      <c r="P637" s="33">
        <v>0</v>
      </c>
    </row>
    <row r="638" spans="1:16" ht="24.95" customHeight="1" x14ac:dyDescent="0.2">
      <c r="A638" s="52" t="str">
        <f t="shared" si="27"/>
        <v>1441|1440011|75|2025|15794466634|3611|4091,89</v>
      </c>
      <c r="B638" s="52" t="str">
        <f t="shared" si="28"/>
        <v>1441|1440011|75|2025|2878</v>
      </c>
      <c r="C638" s="36">
        <v>1441</v>
      </c>
      <c r="D638" s="36">
        <v>1440011</v>
      </c>
      <c r="E638" s="36">
        <v>75</v>
      </c>
      <c r="F638" s="36">
        <v>2025</v>
      </c>
      <c r="G638" s="36">
        <v>15794466634</v>
      </c>
      <c r="H638" s="37" t="s">
        <v>143</v>
      </c>
      <c r="I638" s="36">
        <v>3611</v>
      </c>
      <c r="J638" s="36" t="s">
        <v>308</v>
      </c>
      <c r="K638" s="38">
        <v>45789</v>
      </c>
      <c r="L638" s="36">
        <v>2878</v>
      </c>
      <c r="M638" s="73">
        <f t="shared" si="29"/>
        <v>4091.89</v>
      </c>
      <c r="N638" s="39">
        <v>3944.27</v>
      </c>
      <c r="O638" s="39">
        <v>147.62</v>
      </c>
      <c r="P638" s="33">
        <v>0</v>
      </c>
    </row>
    <row r="639" spans="1:16" ht="24.95" customHeight="1" x14ac:dyDescent="0.2">
      <c r="A639" s="52" t="str">
        <f t="shared" si="27"/>
        <v>1441|1440011|76|2025|2274463131|3611|8741,76</v>
      </c>
      <c r="B639" s="52" t="str">
        <f t="shared" si="28"/>
        <v>1441|1440011|76|2025|2148</v>
      </c>
      <c r="C639" s="36">
        <v>1441</v>
      </c>
      <c r="D639" s="36">
        <v>1440011</v>
      </c>
      <c r="E639" s="36">
        <v>76</v>
      </c>
      <c r="F639" s="36">
        <v>2025</v>
      </c>
      <c r="G639" s="36">
        <v>2274463131</v>
      </c>
      <c r="H639" s="37" t="s">
        <v>144</v>
      </c>
      <c r="I639" s="36">
        <v>3611</v>
      </c>
      <c r="J639" s="36" t="s">
        <v>308</v>
      </c>
      <c r="K639" s="38">
        <v>45755</v>
      </c>
      <c r="L639" s="36">
        <v>2148</v>
      </c>
      <c r="M639" s="73">
        <f t="shared" si="29"/>
        <v>8741.76</v>
      </c>
      <c r="N639" s="39">
        <v>7389.1</v>
      </c>
      <c r="O639" s="39">
        <v>1352.66</v>
      </c>
      <c r="P639" s="33">
        <v>0</v>
      </c>
    </row>
    <row r="640" spans="1:16" ht="24.95" customHeight="1" x14ac:dyDescent="0.2">
      <c r="A640" s="52" t="str">
        <f t="shared" si="27"/>
        <v>1441|1440011|76|2025|2274463131|3611|8741,76</v>
      </c>
      <c r="B640" s="52" t="str">
        <f t="shared" si="28"/>
        <v>1441|1440011|76|2025|2877</v>
      </c>
      <c r="C640" s="36">
        <v>1441</v>
      </c>
      <c r="D640" s="36">
        <v>1440011</v>
      </c>
      <c r="E640" s="36">
        <v>76</v>
      </c>
      <c r="F640" s="36">
        <v>2025</v>
      </c>
      <c r="G640" s="36">
        <v>2274463131</v>
      </c>
      <c r="H640" s="37" t="s">
        <v>144</v>
      </c>
      <c r="I640" s="36">
        <v>3611</v>
      </c>
      <c r="J640" s="36" t="s">
        <v>308</v>
      </c>
      <c r="K640" s="38">
        <v>45789</v>
      </c>
      <c r="L640" s="36">
        <v>2877</v>
      </c>
      <c r="M640" s="73">
        <f t="shared" si="29"/>
        <v>8741.76</v>
      </c>
      <c r="N640" s="39">
        <v>7389.1</v>
      </c>
      <c r="O640" s="39">
        <v>1352.66</v>
      </c>
      <c r="P640" s="33">
        <v>0</v>
      </c>
    </row>
    <row r="641" spans="1:16" ht="24.95" customHeight="1" x14ac:dyDescent="0.2">
      <c r="A641" s="52" t="str">
        <f t="shared" si="27"/>
        <v>1441|1440011|77|2025|71077325000110|3920|29238,93</v>
      </c>
      <c r="B641" s="52" t="str">
        <f t="shared" si="28"/>
        <v>1441|1440011|77|2025|2082</v>
      </c>
      <c r="C641" s="36">
        <v>1441</v>
      </c>
      <c r="D641" s="36">
        <v>1440011</v>
      </c>
      <c r="E641" s="36">
        <v>77</v>
      </c>
      <c r="F641" s="36">
        <v>2025</v>
      </c>
      <c r="G641" s="36">
        <v>71077325000110</v>
      </c>
      <c r="H641" s="37" t="s">
        <v>145</v>
      </c>
      <c r="I641" s="36">
        <v>3920</v>
      </c>
      <c r="J641" s="36" t="s">
        <v>309</v>
      </c>
      <c r="K641" s="38">
        <v>45754</v>
      </c>
      <c r="L641" s="36">
        <v>2082</v>
      </c>
      <c r="M641" s="73">
        <f t="shared" si="29"/>
        <v>29238.93</v>
      </c>
      <c r="N641" s="39">
        <v>27835.46</v>
      </c>
      <c r="O641" s="39">
        <v>1403.47</v>
      </c>
      <c r="P641" s="33">
        <v>0</v>
      </c>
    </row>
    <row r="642" spans="1:16" ht="24.95" customHeight="1" x14ac:dyDescent="0.2">
      <c r="A642" s="52" t="str">
        <f t="shared" si="27"/>
        <v>1441|1440011|77|2025|71077325000110|3920|29238,93</v>
      </c>
      <c r="B642" s="52" t="str">
        <f t="shared" si="28"/>
        <v>1441|1440011|77|2025|2973</v>
      </c>
      <c r="C642" s="36">
        <v>1441</v>
      </c>
      <c r="D642" s="36">
        <v>1440011</v>
      </c>
      <c r="E642" s="36">
        <v>77</v>
      </c>
      <c r="F642" s="36">
        <v>2025</v>
      </c>
      <c r="G642" s="36">
        <v>71077325000110</v>
      </c>
      <c r="H642" s="37" t="s">
        <v>145</v>
      </c>
      <c r="I642" s="36">
        <v>3920</v>
      </c>
      <c r="J642" s="36" t="s">
        <v>309</v>
      </c>
      <c r="K642" s="38">
        <v>45790</v>
      </c>
      <c r="L642" s="36">
        <v>2973</v>
      </c>
      <c r="M642" s="73">
        <f t="shared" si="29"/>
        <v>29238.93</v>
      </c>
      <c r="N642" s="39">
        <v>27835.46</v>
      </c>
      <c r="O642" s="39">
        <v>1403.47</v>
      </c>
      <c r="P642" s="33">
        <v>0</v>
      </c>
    </row>
    <row r="643" spans="1:16" ht="24.95" customHeight="1" x14ac:dyDescent="0.2">
      <c r="A643" s="52" t="str">
        <f t="shared" si="27"/>
        <v>1441|1440011|78|2025|11040267670|3611|2093,46</v>
      </c>
      <c r="B643" s="52" t="str">
        <f t="shared" si="28"/>
        <v>1441|1440011|78|2025|2228</v>
      </c>
      <c r="C643" s="36">
        <v>1441</v>
      </c>
      <c r="D643" s="36">
        <v>1440011</v>
      </c>
      <c r="E643" s="36">
        <v>78</v>
      </c>
      <c r="F643" s="36">
        <v>2025</v>
      </c>
      <c r="G643" s="36">
        <v>11040267670</v>
      </c>
      <c r="H643" s="37" t="s">
        <v>146</v>
      </c>
      <c r="I643" s="36">
        <v>3611</v>
      </c>
      <c r="J643" s="36" t="s">
        <v>308</v>
      </c>
      <c r="K643" s="38">
        <v>45756</v>
      </c>
      <c r="L643" s="36">
        <v>2228</v>
      </c>
      <c r="M643" s="73">
        <f t="shared" si="29"/>
        <v>2093.46</v>
      </c>
      <c r="N643" s="39">
        <v>2093.46</v>
      </c>
      <c r="O643" s="39">
        <v>0</v>
      </c>
      <c r="P643" s="33">
        <v>0</v>
      </c>
    </row>
    <row r="644" spans="1:16" ht="24.95" customHeight="1" x14ac:dyDescent="0.2">
      <c r="A644" s="52" t="str">
        <f t="shared" si="27"/>
        <v>1441|1440011|78|2025|11040267670|3611|2195,63</v>
      </c>
      <c r="B644" s="52" t="str">
        <f t="shared" si="28"/>
        <v>1441|1440011|78|2025|2880</v>
      </c>
      <c r="C644" s="36">
        <v>1441</v>
      </c>
      <c r="D644" s="36">
        <v>1440011</v>
      </c>
      <c r="E644" s="36">
        <v>78</v>
      </c>
      <c r="F644" s="36">
        <v>2025</v>
      </c>
      <c r="G644" s="36">
        <v>11040267670</v>
      </c>
      <c r="H644" s="37" t="s">
        <v>146</v>
      </c>
      <c r="I644" s="36">
        <v>3611</v>
      </c>
      <c r="J644" s="36" t="s">
        <v>308</v>
      </c>
      <c r="K644" s="38">
        <v>45789</v>
      </c>
      <c r="L644" s="36">
        <v>2880</v>
      </c>
      <c r="M644" s="73">
        <f t="shared" si="29"/>
        <v>2195.63</v>
      </c>
      <c r="N644" s="39">
        <v>2195.63</v>
      </c>
      <c r="O644" s="39">
        <v>0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1441|1440011|79|2024|19378769000176|3999|5375</v>
      </c>
      <c r="B645" s="52" t="str">
        <f t="shared" ref="B645:B708" si="31">C645&amp;"|"&amp;D645&amp;"|"&amp;E645&amp;"|"&amp;F645&amp;"|"&amp;L645</f>
        <v>1441|1440011|79|2024|2267</v>
      </c>
      <c r="C645" s="36">
        <v>1441</v>
      </c>
      <c r="D645" s="36">
        <v>1440011</v>
      </c>
      <c r="E645" s="36">
        <v>79</v>
      </c>
      <c r="F645" s="36">
        <v>2024</v>
      </c>
      <c r="G645" s="36">
        <v>19378769000176</v>
      </c>
      <c r="H645" s="37" t="s">
        <v>300</v>
      </c>
      <c r="I645" s="36">
        <v>3999</v>
      </c>
      <c r="J645" s="36" t="s">
        <v>309</v>
      </c>
      <c r="K645" s="38">
        <v>45757</v>
      </c>
      <c r="L645" s="36">
        <v>2267</v>
      </c>
      <c r="M645" s="73">
        <f t="shared" si="29"/>
        <v>5375</v>
      </c>
      <c r="N645" s="39">
        <v>5310.5</v>
      </c>
      <c r="O645" s="39">
        <v>64.5</v>
      </c>
      <c r="P645" s="33">
        <v>0</v>
      </c>
    </row>
    <row r="646" spans="1:16" ht="24.95" customHeight="1" x14ac:dyDescent="0.2">
      <c r="A646" s="52" t="str">
        <f t="shared" si="30"/>
        <v>1441|1440011|79|2024|19378769000176|3999|215</v>
      </c>
      <c r="B646" s="52" t="str">
        <f t="shared" si="31"/>
        <v>1441|1440011|79|2024|2466</v>
      </c>
      <c r="C646" s="36">
        <v>1441</v>
      </c>
      <c r="D646" s="36">
        <v>1440011</v>
      </c>
      <c r="E646" s="36">
        <v>79</v>
      </c>
      <c r="F646" s="36">
        <v>2024</v>
      </c>
      <c r="G646" s="36">
        <v>19378769000176</v>
      </c>
      <c r="H646" s="37" t="s">
        <v>300</v>
      </c>
      <c r="I646" s="36">
        <v>3999</v>
      </c>
      <c r="J646" s="36" t="s">
        <v>309</v>
      </c>
      <c r="K646" s="38">
        <v>45769</v>
      </c>
      <c r="L646" s="36">
        <v>2466</v>
      </c>
      <c r="M646" s="73">
        <f t="shared" ref="M646:M709" si="32">N646+O646</f>
        <v>215</v>
      </c>
      <c r="N646" s="39">
        <v>212.42</v>
      </c>
      <c r="O646" s="39">
        <v>2.58</v>
      </c>
      <c r="P646" s="33">
        <v>0</v>
      </c>
    </row>
    <row r="647" spans="1:16" ht="24.95" customHeight="1" x14ac:dyDescent="0.2">
      <c r="A647" s="52" t="str">
        <f t="shared" si="30"/>
        <v>1441|1440011|79|2024|19378769000176|3999|22575</v>
      </c>
      <c r="B647" s="52" t="str">
        <f t="shared" si="31"/>
        <v>1441|1440011|79|2024|2467</v>
      </c>
      <c r="C647" s="36">
        <v>1441</v>
      </c>
      <c r="D647" s="36">
        <v>1440011</v>
      </c>
      <c r="E647" s="36">
        <v>79</v>
      </c>
      <c r="F647" s="36">
        <v>2024</v>
      </c>
      <c r="G647" s="36">
        <v>19378769000176</v>
      </c>
      <c r="H647" s="37" t="s">
        <v>300</v>
      </c>
      <c r="I647" s="36">
        <v>3999</v>
      </c>
      <c r="J647" s="36" t="s">
        <v>309</v>
      </c>
      <c r="K647" s="38">
        <v>45769</v>
      </c>
      <c r="L647" s="36">
        <v>2467</v>
      </c>
      <c r="M647" s="73">
        <f t="shared" si="32"/>
        <v>22575</v>
      </c>
      <c r="N647" s="39">
        <v>22304.1</v>
      </c>
      <c r="O647" s="39">
        <v>270.89999999999998</v>
      </c>
      <c r="P647" s="33">
        <v>0</v>
      </c>
    </row>
    <row r="648" spans="1:16" ht="24.95" customHeight="1" x14ac:dyDescent="0.2">
      <c r="A648" s="52" t="str">
        <f t="shared" si="30"/>
        <v>1441|1440011|79|2024|19378769000176|3999|215</v>
      </c>
      <c r="B648" s="52" t="str">
        <f t="shared" si="31"/>
        <v>1441|1440011|79|2024|2541</v>
      </c>
      <c r="C648" s="36">
        <v>1441</v>
      </c>
      <c r="D648" s="36">
        <v>1440011</v>
      </c>
      <c r="E648" s="36">
        <v>79</v>
      </c>
      <c r="F648" s="36">
        <v>2024</v>
      </c>
      <c r="G648" s="36">
        <v>19378769000176</v>
      </c>
      <c r="H648" s="37" t="s">
        <v>300</v>
      </c>
      <c r="I648" s="36">
        <v>3999</v>
      </c>
      <c r="J648" s="36" t="s">
        <v>309</v>
      </c>
      <c r="K648" s="38">
        <v>45776</v>
      </c>
      <c r="L648" s="36">
        <v>2541</v>
      </c>
      <c r="M648" s="73">
        <f t="shared" si="32"/>
        <v>215</v>
      </c>
      <c r="N648" s="39">
        <v>212.42</v>
      </c>
      <c r="O648" s="39">
        <v>2.58</v>
      </c>
      <c r="P648" s="33">
        <v>0</v>
      </c>
    </row>
    <row r="649" spans="1:16" ht="24.95" customHeight="1" x14ac:dyDescent="0.2">
      <c r="A649" s="52" t="str">
        <f t="shared" si="30"/>
        <v>1441|1440011|79|2024|19378769000176|3999|6020</v>
      </c>
      <c r="B649" s="52" t="str">
        <f t="shared" si="31"/>
        <v>1441|1440011|79|2024|2542</v>
      </c>
      <c r="C649" s="36">
        <v>1441</v>
      </c>
      <c r="D649" s="36">
        <v>1440011</v>
      </c>
      <c r="E649" s="36">
        <v>79</v>
      </c>
      <c r="F649" s="36">
        <v>2024</v>
      </c>
      <c r="G649" s="36">
        <v>19378769000176</v>
      </c>
      <c r="H649" s="37" t="s">
        <v>300</v>
      </c>
      <c r="I649" s="36">
        <v>3999</v>
      </c>
      <c r="J649" s="36" t="s">
        <v>309</v>
      </c>
      <c r="K649" s="38">
        <v>45776</v>
      </c>
      <c r="L649" s="36">
        <v>2542</v>
      </c>
      <c r="M649" s="73">
        <f t="shared" si="32"/>
        <v>6020</v>
      </c>
      <c r="N649" s="39">
        <v>5947.76</v>
      </c>
      <c r="O649" s="39">
        <v>72.239999999999995</v>
      </c>
      <c r="P649" s="33">
        <v>0</v>
      </c>
    </row>
    <row r="650" spans="1:16" ht="24.95" customHeight="1" x14ac:dyDescent="0.2">
      <c r="A650" s="52" t="str">
        <f t="shared" si="30"/>
        <v>1441|1440011|79|2024|19378769000176|3999|860</v>
      </c>
      <c r="B650" s="52" t="str">
        <f t="shared" si="31"/>
        <v>1441|1440011|79|2024|2543</v>
      </c>
      <c r="C650" s="36">
        <v>1441</v>
      </c>
      <c r="D650" s="36">
        <v>1440011</v>
      </c>
      <c r="E650" s="36">
        <v>79</v>
      </c>
      <c r="F650" s="36">
        <v>2024</v>
      </c>
      <c r="G650" s="36">
        <v>19378769000176</v>
      </c>
      <c r="H650" s="37" t="s">
        <v>300</v>
      </c>
      <c r="I650" s="36">
        <v>3999</v>
      </c>
      <c r="J650" s="36" t="s">
        <v>309</v>
      </c>
      <c r="K650" s="38">
        <v>45776</v>
      </c>
      <c r="L650" s="36">
        <v>2543</v>
      </c>
      <c r="M650" s="73">
        <f t="shared" si="32"/>
        <v>860</v>
      </c>
      <c r="N650" s="39">
        <v>849.68</v>
      </c>
      <c r="O650" s="39">
        <v>10.32</v>
      </c>
      <c r="P650" s="33">
        <v>0</v>
      </c>
    </row>
    <row r="651" spans="1:16" ht="24.95" customHeight="1" x14ac:dyDescent="0.2">
      <c r="A651" s="52" t="str">
        <f t="shared" si="30"/>
        <v>1441|1440011|79|2025|82655251768|3611|4380,98</v>
      </c>
      <c r="B651" s="52" t="str">
        <f t="shared" si="31"/>
        <v>1441|1440011|79|2025|2159</v>
      </c>
      <c r="C651" s="36">
        <v>1441</v>
      </c>
      <c r="D651" s="36">
        <v>1440011</v>
      </c>
      <c r="E651" s="36">
        <v>79</v>
      </c>
      <c r="F651" s="36">
        <v>2025</v>
      </c>
      <c r="G651" s="36">
        <v>82655251768</v>
      </c>
      <c r="H651" s="37" t="s">
        <v>147</v>
      </c>
      <c r="I651" s="36">
        <v>3611</v>
      </c>
      <c r="J651" s="36" t="s">
        <v>308</v>
      </c>
      <c r="K651" s="38">
        <v>45755</v>
      </c>
      <c r="L651" s="36">
        <v>2159</v>
      </c>
      <c r="M651" s="73">
        <f t="shared" si="32"/>
        <v>4380.9799999999996</v>
      </c>
      <c r="N651" s="39">
        <v>4185.1099999999997</v>
      </c>
      <c r="O651" s="39">
        <v>195.87</v>
      </c>
      <c r="P651" s="33">
        <v>0</v>
      </c>
    </row>
    <row r="652" spans="1:16" ht="24.95" customHeight="1" x14ac:dyDescent="0.2">
      <c r="A652" s="52" t="str">
        <f t="shared" si="30"/>
        <v>1441|1440011|79|2025|82655251768|3611|4380,98</v>
      </c>
      <c r="B652" s="52" t="str">
        <f t="shared" si="31"/>
        <v>1441|1440011|79|2025|2887</v>
      </c>
      <c r="C652" s="36">
        <v>1441</v>
      </c>
      <c r="D652" s="36">
        <v>1440011</v>
      </c>
      <c r="E652" s="36">
        <v>79</v>
      </c>
      <c r="F652" s="36">
        <v>2025</v>
      </c>
      <c r="G652" s="36">
        <v>82655251768</v>
      </c>
      <c r="H652" s="37" t="s">
        <v>147</v>
      </c>
      <c r="I652" s="36">
        <v>3611</v>
      </c>
      <c r="J652" s="36" t="s">
        <v>308</v>
      </c>
      <c r="K652" s="38">
        <v>45789</v>
      </c>
      <c r="L652" s="36">
        <v>2887</v>
      </c>
      <c r="M652" s="73">
        <f t="shared" si="32"/>
        <v>4380.9799999999996</v>
      </c>
      <c r="N652" s="39">
        <v>4185.1099999999997</v>
      </c>
      <c r="O652" s="39">
        <v>195.87</v>
      </c>
      <c r="P652" s="33">
        <v>0</v>
      </c>
    </row>
    <row r="653" spans="1:16" ht="24.95" customHeight="1" x14ac:dyDescent="0.2">
      <c r="A653" s="52" t="str">
        <f t="shared" si="30"/>
        <v>1441|1440011|80|2025|84374071687|3611|3334,42</v>
      </c>
      <c r="B653" s="52" t="str">
        <f t="shared" si="31"/>
        <v>1441|1440011|80|2025|2187</v>
      </c>
      <c r="C653" s="36">
        <v>1441</v>
      </c>
      <c r="D653" s="36">
        <v>1440011</v>
      </c>
      <c r="E653" s="36">
        <v>80</v>
      </c>
      <c r="F653" s="36">
        <v>2025</v>
      </c>
      <c r="G653" s="36">
        <v>84374071687</v>
      </c>
      <c r="H653" s="37" t="s">
        <v>148</v>
      </c>
      <c r="I653" s="36">
        <v>3611</v>
      </c>
      <c r="J653" s="36" t="s">
        <v>308</v>
      </c>
      <c r="K653" s="38">
        <v>45755</v>
      </c>
      <c r="L653" s="36">
        <v>2187</v>
      </c>
      <c r="M653" s="73">
        <f t="shared" si="32"/>
        <v>3334.42</v>
      </c>
      <c r="N653" s="39">
        <v>3296.14</v>
      </c>
      <c r="O653" s="39">
        <v>38.28</v>
      </c>
      <c r="P653" s="33">
        <v>0</v>
      </c>
    </row>
    <row r="654" spans="1:16" ht="24.95" customHeight="1" x14ac:dyDescent="0.2">
      <c r="A654" s="52" t="str">
        <f t="shared" si="30"/>
        <v>1441|1440011|80|2025|84374071687|3611|3334,42</v>
      </c>
      <c r="B654" s="52" t="str">
        <f t="shared" si="31"/>
        <v>1441|1440011|80|2025|2921</v>
      </c>
      <c r="C654" s="36">
        <v>1441</v>
      </c>
      <c r="D654" s="36">
        <v>1440011</v>
      </c>
      <c r="E654" s="36">
        <v>80</v>
      </c>
      <c r="F654" s="36">
        <v>2025</v>
      </c>
      <c r="G654" s="36">
        <v>84374071687</v>
      </c>
      <c r="H654" s="37" t="s">
        <v>148</v>
      </c>
      <c r="I654" s="36">
        <v>3611</v>
      </c>
      <c r="J654" s="36" t="s">
        <v>308</v>
      </c>
      <c r="K654" s="38">
        <v>45789</v>
      </c>
      <c r="L654" s="36">
        <v>2921</v>
      </c>
      <c r="M654" s="73">
        <f t="shared" si="32"/>
        <v>3334.42</v>
      </c>
      <c r="N654" s="39">
        <v>3296.14</v>
      </c>
      <c r="O654" s="39">
        <v>38.28</v>
      </c>
      <c r="P654" s="33">
        <v>0</v>
      </c>
    </row>
    <row r="655" spans="1:16" ht="24.95" customHeight="1" x14ac:dyDescent="0.2">
      <c r="A655" s="52" t="str">
        <f t="shared" si="30"/>
        <v>1441|1440011|81|2025|32734751615|3611|5883,92</v>
      </c>
      <c r="B655" s="52" t="str">
        <f t="shared" si="31"/>
        <v>1441|1440011|81|2025|2188</v>
      </c>
      <c r="C655" s="36">
        <v>1441</v>
      </c>
      <c r="D655" s="36">
        <v>1440011</v>
      </c>
      <c r="E655" s="36">
        <v>81</v>
      </c>
      <c r="F655" s="36">
        <v>2025</v>
      </c>
      <c r="G655" s="36">
        <v>32734751615</v>
      </c>
      <c r="H655" s="37" t="s">
        <v>149</v>
      </c>
      <c r="I655" s="36">
        <v>3611</v>
      </c>
      <c r="J655" s="36" t="s">
        <v>308</v>
      </c>
      <c r="K655" s="38">
        <v>45755</v>
      </c>
      <c r="L655" s="36">
        <v>2188</v>
      </c>
      <c r="M655" s="73">
        <f t="shared" si="32"/>
        <v>5883.92</v>
      </c>
      <c r="N655" s="39">
        <v>5317.17</v>
      </c>
      <c r="O655" s="39">
        <v>566.75</v>
      </c>
      <c r="P655" s="33">
        <v>0</v>
      </c>
    </row>
    <row r="656" spans="1:16" ht="24.95" customHeight="1" x14ac:dyDescent="0.2">
      <c r="A656" s="52" t="str">
        <f t="shared" si="30"/>
        <v>1441|1440011|81|2025|32734751615|3611|5883,92</v>
      </c>
      <c r="B656" s="52" t="str">
        <f t="shared" si="31"/>
        <v>1441|1440011|81|2025|2915</v>
      </c>
      <c r="C656" s="36">
        <v>1441</v>
      </c>
      <c r="D656" s="36">
        <v>1440011</v>
      </c>
      <c r="E656" s="36">
        <v>81</v>
      </c>
      <c r="F656" s="36">
        <v>2025</v>
      </c>
      <c r="G656" s="36">
        <v>32734751615</v>
      </c>
      <c r="H656" s="37" t="s">
        <v>149</v>
      </c>
      <c r="I656" s="36">
        <v>3611</v>
      </c>
      <c r="J656" s="36" t="s">
        <v>308</v>
      </c>
      <c r="K656" s="38">
        <v>45789</v>
      </c>
      <c r="L656" s="36">
        <v>2915</v>
      </c>
      <c r="M656" s="73">
        <f t="shared" si="32"/>
        <v>5883.92</v>
      </c>
      <c r="N656" s="39">
        <v>5317.17</v>
      </c>
      <c r="O656" s="39">
        <v>566.75</v>
      </c>
      <c r="P656" s="33">
        <v>0</v>
      </c>
    </row>
    <row r="657" spans="1:16" ht="24.95" customHeight="1" x14ac:dyDescent="0.2">
      <c r="A657" s="52" t="str">
        <f t="shared" si="30"/>
        <v>1441|1440011|82|2025|73694126600|3611|7660,1</v>
      </c>
      <c r="B657" s="52" t="str">
        <f t="shared" si="31"/>
        <v>1441|1440011|82|2025|2217</v>
      </c>
      <c r="C657" s="36">
        <v>1441</v>
      </c>
      <c r="D657" s="36">
        <v>1440011</v>
      </c>
      <c r="E657" s="36">
        <v>82</v>
      </c>
      <c r="F657" s="36">
        <v>2025</v>
      </c>
      <c r="G657" s="36">
        <v>73694126600</v>
      </c>
      <c r="H657" s="37" t="s">
        <v>150</v>
      </c>
      <c r="I657" s="36">
        <v>3611</v>
      </c>
      <c r="J657" s="36" t="s">
        <v>308</v>
      </c>
      <c r="K657" s="38">
        <v>45756</v>
      </c>
      <c r="L657" s="36">
        <v>2217</v>
      </c>
      <c r="M657" s="73">
        <f t="shared" si="32"/>
        <v>7660.0999999999995</v>
      </c>
      <c r="N657" s="39">
        <v>6604.9</v>
      </c>
      <c r="O657" s="39">
        <v>1055.2</v>
      </c>
      <c r="P657" s="33">
        <v>0</v>
      </c>
    </row>
    <row r="658" spans="1:16" ht="24.95" customHeight="1" x14ac:dyDescent="0.2">
      <c r="A658" s="52" t="str">
        <f t="shared" si="30"/>
        <v>1441|1440011|82|2025|73694126600|3611|7785,03</v>
      </c>
      <c r="B658" s="52" t="str">
        <f t="shared" si="31"/>
        <v>1441|1440011|82|2025|2918</v>
      </c>
      <c r="C658" s="36">
        <v>1441</v>
      </c>
      <c r="D658" s="36">
        <v>1440011</v>
      </c>
      <c r="E658" s="36">
        <v>82</v>
      </c>
      <c r="F658" s="36">
        <v>2025</v>
      </c>
      <c r="G658" s="36">
        <v>73694126600</v>
      </c>
      <c r="H658" s="37" t="s">
        <v>150</v>
      </c>
      <c r="I658" s="36">
        <v>3611</v>
      </c>
      <c r="J658" s="36" t="s">
        <v>308</v>
      </c>
      <c r="K658" s="38">
        <v>45789</v>
      </c>
      <c r="L658" s="36">
        <v>2918</v>
      </c>
      <c r="M658" s="73">
        <f t="shared" si="32"/>
        <v>7785.0300000000007</v>
      </c>
      <c r="N658" s="39">
        <v>6695.47</v>
      </c>
      <c r="O658" s="39">
        <v>1089.56</v>
      </c>
      <c r="P658" s="33">
        <v>0</v>
      </c>
    </row>
    <row r="659" spans="1:16" ht="24.95" customHeight="1" x14ac:dyDescent="0.2">
      <c r="A659" s="52" t="str">
        <f t="shared" si="30"/>
        <v>1441|1440011|84|2025|22068043000141|3920|8380,65</v>
      </c>
      <c r="B659" s="52" t="str">
        <f t="shared" si="31"/>
        <v>1441|1440011|84|2025|2107</v>
      </c>
      <c r="C659" s="36">
        <v>1441</v>
      </c>
      <c r="D659" s="36">
        <v>1440011</v>
      </c>
      <c r="E659" s="36">
        <v>84</v>
      </c>
      <c r="F659" s="36">
        <v>2025</v>
      </c>
      <c r="G659" s="36">
        <v>22068043000141</v>
      </c>
      <c r="H659" s="37" t="s">
        <v>151</v>
      </c>
      <c r="I659" s="36">
        <v>3920</v>
      </c>
      <c r="J659" s="36" t="s">
        <v>309</v>
      </c>
      <c r="K659" s="38">
        <v>45754</v>
      </c>
      <c r="L659" s="36">
        <v>2107</v>
      </c>
      <c r="M659" s="73">
        <f t="shared" si="32"/>
        <v>8380.65</v>
      </c>
      <c r="N659" s="39">
        <v>7978.38</v>
      </c>
      <c r="O659" s="39">
        <v>402.27</v>
      </c>
      <c r="P659" s="33">
        <v>0</v>
      </c>
    </row>
    <row r="660" spans="1:16" ht="24.95" customHeight="1" x14ac:dyDescent="0.2">
      <c r="A660" s="52" t="str">
        <f t="shared" si="30"/>
        <v>1441|1440011|84|2025|22068043000141|3920|8380,65</v>
      </c>
      <c r="B660" s="52" t="str">
        <f t="shared" si="31"/>
        <v>1441|1440011|84|2025|2981</v>
      </c>
      <c r="C660" s="36">
        <v>1441</v>
      </c>
      <c r="D660" s="36">
        <v>1440011</v>
      </c>
      <c r="E660" s="36">
        <v>84</v>
      </c>
      <c r="F660" s="36">
        <v>2025</v>
      </c>
      <c r="G660" s="36">
        <v>22068043000141</v>
      </c>
      <c r="H660" s="37" t="s">
        <v>151</v>
      </c>
      <c r="I660" s="36">
        <v>3920</v>
      </c>
      <c r="J660" s="36" t="s">
        <v>309</v>
      </c>
      <c r="K660" s="38">
        <v>45790</v>
      </c>
      <c r="L660" s="36">
        <v>2981</v>
      </c>
      <c r="M660" s="73">
        <f t="shared" si="32"/>
        <v>8380.65</v>
      </c>
      <c r="N660" s="39">
        <v>7978.38</v>
      </c>
      <c r="O660" s="39">
        <v>402.27</v>
      </c>
      <c r="P660" s="33">
        <v>0</v>
      </c>
    </row>
    <row r="661" spans="1:16" ht="24.95" customHeight="1" x14ac:dyDescent="0.2">
      <c r="A661" s="52" t="str">
        <f t="shared" si="30"/>
        <v>1441|1440011|85|2025|89330994687|3611|3854,88</v>
      </c>
      <c r="B661" s="52" t="str">
        <f t="shared" si="31"/>
        <v>1441|1440011|85|2025|2189</v>
      </c>
      <c r="C661" s="36">
        <v>1441</v>
      </c>
      <c r="D661" s="36">
        <v>1440011</v>
      </c>
      <c r="E661" s="36">
        <v>85</v>
      </c>
      <c r="F661" s="36">
        <v>2025</v>
      </c>
      <c r="G661" s="36">
        <v>89330994687</v>
      </c>
      <c r="H661" s="37" t="s">
        <v>152</v>
      </c>
      <c r="I661" s="36">
        <v>3611</v>
      </c>
      <c r="J661" s="36" t="s">
        <v>308</v>
      </c>
      <c r="K661" s="38">
        <v>45755</v>
      </c>
      <c r="L661" s="36">
        <v>2189</v>
      </c>
      <c r="M661" s="73">
        <f t="shared" si="32"/>
        <v>3854.88</v>
      </c>
      <c r="N661" s="39">
        <v>3742.81</v>
      </c>
      <c r="O661" s="39">
        <v>112.07</v>
      </c>
      <c r="P661" s="33">
        <v>0</v>
      </c>
    </row>
    <row r="662" spans="1:16" ht="24.95" customHeight="1" x14ac:dyDescent="0.2">
      <c r="A662" s="52" t="str">
        <f t="shared" si="30"/>
        <v>1441|1440011|85|2025|89330994687|3611|3854,88</v>
      </c>
      <c r="B662" s="52" t="str">
        <f t="shared" si="31"/>
        <v>1441|1440011|85|2025|2917</v>
      </c>
      <c r="C662" s="36">
        <v>1441</v>
      </c>
      <c r="D662" s="36">
        <v>1440011</v>
      </c>
      <c r="E662" s="36">
        <v>85</v>
      </c>
      <c r="F662" s="36">
        <v>2025</v>
      </c>
      <c r="G662" s="36">
        <v>89330994687</v>
      </c>
      <c r="H662" s="37" t="s">
        <v>152</v>
      </c>
      <c r="I662" s="36">
        <v>3611</v>
      </c>
      <c r="J662" s="36" t="s">
        <v>308</v>
      </c>
      <c r="K662" s="38">
        <v>45789</v>
      </c>
      <c r="L662" s="36">
        <v>2917</v>
      </c>
      <c r="M662" s="73">
        <f t="shared" si="32"/>
        <v>3854.88</v>
      </c>
      <c r="N662" s="39">
        <v>3742.81</v>
      </c>
      <c r="O662" s="39">
        <v>112.07</v>
      </c>
      <c r="P662" s="33">
        <v>0</v>
      </c>
    </row>
    <row r="663" spans="1:16" ht="24.95" customHeight="1" x14ac:dyDescent="0.2">
      <c r="A663" s="52" t="str">
        <f t="shared" si="30"/>
        <v>1441|1440011|86|2025|76809528920|3611|0</v>
      </c>
      <c r="B663" s="52" t="str">
        <f t="shared" si="31"/>
        <v>1441|1440011|86|2025|2194</v>
      </c>
      <c r="C663" s="36">
        <v>1441</v>
      </c>
      <c r="D663" s="36">
        <v>1440011</v>
      </c>
      <c r="E663" s="36">
        <v>86</v>
      </c>
      <c r="F663" s="36">
        <v>2025</v>
      </c>
      <c r="G663" s="36">
        <v>76809528920</v>
      </c>
      <c r="H663" s="37" t="s">
        <v>153</v>
      </c>
      <c r="I663" s="36">
        <v>3611</v>
      </c>
      <c r="J663" s="36" t="s">
        <v>308</v>
      </c>
      <c r="K663" s="38">
        <v>45755</v>
      </c>
      <c r="L663" s="36">
        <v>2194</v>
      </c>
      <c r="M663" s="73">
        <f t="shared" si="32"/>
        <v>0</v>
      </c>
      <c r="N663" s="39">
        <v>0</v>
      </c>
      <c r="O663" s="39">
        <v>0</v>
      </c>
      <c r="P663" s="33">
        <v>0</v>
      </c>
    </row>
    <row r="664" spans="1:16" ht="24.95" customHeight="1" x14ac:dyDescent="0.2">
      <c r="A664" s="52" t="str">
        <f t="shared" si="30"/>
        <v>1441|1440011|86|2025|76809528920|3611|0</v>
      </c>
      <c r="B664" s="52" t="str">
        <f t="shared" si="31"/>
        <v>1441|1440011|86|2025|2406</v>
      </c>
      <c r="C664" s="36">
        <v>1441</v>
      </c>
      <c r="D664" s="36">
        <v>1440011</v>
      </c>
      <c r="E664" s="36">
        <v>86</v>
      </c>
      <c r="F664" s="36">
        <v>2025</v>
      </c>
      <c r="G664" s="36">
        <v>76809528920</v>
      </c>
      <c r="H664" s="37" t="s">
        <v>153</v>
      </c>
      <c r="I664" s="36">
        <v>3611</v>
      </c>
      <c r="J664" s="36" t="s">
        <v>308</v>
      </c>
      <c r="K664" s="38">
        <v>45761</v>
      </c>
      <c r="L664" s="36">
        <v>2406</v>
      </c>
      <c r="M664" s="73">
        <f t="shared" si="32"/>
        <v>0</v>
      </c>
      <c r="N664" s="39">
        <v>0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1441|1440011|86|2025|76809528920|3611|1166,21</v>
      </c>
      <c r="B665" s="52" t="str">
        <f t="shared" si="31"/>
        <v>1441|1440011|86|2025|2465</v>
      </c>
      <c r="C665" s="36">
        <v>1441</v>
      </c>
      <c r="D665" s="36">
        <v>1440011</v>
      </c>
      <c r="E665" s="36">
        <v>86</v>
      </c>
      <c r="F665" s="36">
        <v>2025</v>
      </c>
      <c r="G665" s="36">
        <v>76809528920</v>
      </c>
      <c r="H665" s="37" t="s">
        <v>153</v>
      </c>
      <c r="I665" s="36">
        <v>3611</v>
      </c>
      <c r="J665" s="36" t="s">
        <v>308</v>
      </c>
      <c r="K665" s="38">
        <v>45769</v>
      </c>
      <c r="L665" s="36">
        <v>2465</v>
      </c>
      <c r="M665" s="73">
        <f t="shared" si="32"/>
        <v>1166.21</v>
      </c>
      <c r="N665" s="39">
        <v>1166.21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1441|1440011|87|2025|17709692000144|3920|29071,77</v>
      </c>
      <c r="B666" s="52" t="str">
        <f t="shared" si="31"/>
        <v>1441|1440011|87|2025|2110</v>
      </c>
      <c r="C666" s="36">
        <v>1441</v>
      </c>
      <c r="D666" s="36">
        <v>1440011</v>
      </c>
      <c r="E666" s="36">
        <v>87</v>
      </c>
      <c r="F666" s="36">
        <v>2025</v>
      </c>
      <c r="G666" s="36">
        <v>17709692000144</v>
      </c>
      <c r="H666" s="37" t="s">
        <v>154</v>
      </c>
      <c r="I666" s="36">
        <v>3920</v>
      </c>
      <c r="J666" s="36" t="s">
        <v>309</v>
      </c>
      <c r="K666" s="38">
        <v>45754</v>
      </c>
      <c r="L666" s="36">
        <v>2110</v>
      </c>
      <c r="M666" s="73">
        <f t="shared" si="32"/>
        <v>29071.77</v>
      </c>
      <c r="N666" s="39">
        <v>29071.77</v>
      </c>
      <c r="O666" s="39">
        <v>0</v>
      </c>
      <c r="P666" s="33">
        <v>0</v>
      </c>
    </row>
    <row r="667" spans="1:16" ht="24.95" customHeight="1" x14ac:dyDescent="0.2">
      <c r="A667" s="52" t="str">
        <f t="shared" si="30"/>
        <v>1441|1440011|88|2025|62895958653|3611|1475,22</v>
      </c>
      <c r="B667" s="52" t="str">
        <f t="shared" si="31"/>
        <v>1441|1440011|88|2025|2220</v>
      </c>
      <c r="C667" s="36">
        <v>1441</v>
      </c>
      <c r="D667" s="36">
        <v>1440011</v>
      </c>
      <c r="E667" s="36">
        <v>88</v>
      </c>
      <c r="F667" s="36">
        <v>2025</v>
      </c>
      <c r="G667" s="36">
        <v>62895958653</v>
      </c>
      <c r="H667" s="37" t="s">
        <v>155</v>
      </c>
      <c r="I667" s="36">
        <v>3611</v>
      </c>
      <c r="J667" s="36" t="s">
        <v>308</v>
      </c>
      <c r="K667" s="38">
        <v>45756</v>
      </c>
      <c r="L667" s="36">
        <v>2220</v>
      </c>
      <c r="M667" s="73">
        <f t="shared" si="32"/>
        <v>1475.22</v>
      </c>
      <c r="N667" s="39">
        <v>1475.22</v>
      </c>
      <c r="O667" s="39">
        <v>0</v>
      </c>
      <c r="P667" s="33">
        <v>0</v>
      </c>
    </row>
    <row r="668" spans="1:16" ht="24.95" customHeight="1" x14ac:dyDescent="0.2">
      <c r="A668" s="52" t="str">
        <f t="shared" si="30"/>
        <v>1441|1440011|89|2025|62897306653|3611|1475,22</v>
      </c>
      <c r="B668" s="52" t="str">
        <f t="shared" si="31"/>
        <v>1441|1440011|89|2025|2207</v>
      </c>
      <c r="C668" s="36">
        <v>1441</v>
      </c>
      <c r="D668" s="36">
        <v>1440011</v>
      </c>
      <c r="E668" s="36">
        <v>89</v>
      </c>
      <c r="F668" s="36">
        <v>2025</v>
      </c>
      <c r="G668" s="36">
        <v>62897306653</v>
      </c>
      <c r="H668" s="37" t="s">
        <v>156</v>
      </c>
      <c r="I668" s="36">
        <v>3611</v>
      </c>
      <c r="J668" s="36" t="s">
        <v>308</v>
      </c>
      <c r="K668" s="38">
        <v>45756</v>
      </c>
      <c r="L668" s="36">
        <v>2207</v>
      </c>
      <c r="M668" s="73">
        <f t="shared" si="32"/>
        <v>1475.22</v>
      </c>
      <c r="N668" s="39">
        <v>1475.22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1441|1440011|90|2025|54565707691|3611|1475,22</v>
      </c>
      <c r="B669" s="52" t="str">
        <f t="shared" si="31"/>
        <v>1441|1440011|90|2025|2209</v>
      </c>
      <c r="C669" s="36">
        <v>1441</v>
      </c>
      <c r="D669" s="36">
        <v>1440011</v>
      </c>
      <c r="E669" s="36">
        <v>90</v>
      </c>
      <c r="F669" s="36">
        <v>2025</v>
      </c>
      <c r="G669" s="36">
        <v>54565707691</v>
      </c>
      <c r="H669" s="37" t="s">
        <v>157</v>
      </c>
      <c r="I669" s="36">
        <v>3611</v>
      </c>
      <c r="J669" s="36" t="s">
        <v>308</v>
      </c>
      <c r="K669" s="38">
        <v>45756</v>
      </c>
      <c r="L669" s="36">
        <v>2209</v>
      </c>
      <c r="M669" s="73">
        <f t="shared" si="32"/>
        <v>1475.22</v>
      </c>
      <c r="N669" s="39">
        <v>1475.22</v>
      </c>
      <c r="O669" s="39">
        <v>0</v>
      </c>
      <c r="P669" s="33">
        <v>0</v>
      </c>
    </row>
    <row r="670" spans="1:16" ht="24.95" customHeight="1" x14ac:dyDescent="0.2">
      <c r="A670" s="52" t="str">
        <f t="shared" si="30"/>
        <v>1441|1440011|91|2025|21154554000113|3920|17083,76</v>
      </c>
      <c r="B670" s="52" t="str">
        <f t="shared" si="31"/>
        <v>1441|1440011|91|2025|232</v>
      </c>
      <c r="C670" s="36">
        <v>1441</v>
      </c>
      <c r="D670" s="36">
        <v>1440011</v>
      </c>
      <c r="E670" s="36">
        <v>91</v>
      </c>
      <c r="F670" s="36">
        <v>2025</v>
      </c>
      <c r="G670" s="36">
        <v>21154554000113</v>
      </c>
      <c r="H670" s="37" t="s">
        <v>139</v>
      </c>
      <c r="I670" s="36">
        <v>3920</v>
      </c>
      <c r="J670" s="36" t="s">
        <v>309</v>
      </c>
      <c r="K670" s="38">
        <v>45751</v>
      </c>
      <c r="L670" s="36">
        <v>232</v>
      </c>
      <c r="M670" s="73">
        <f t="shared" si="32"/>
        <v>17083.759999999998</v>
      </c>
      <c r="N670" s="39">
        <v>17083.759999999998</v>
      </c>
      <c r="O670" s="39">
        <v>0</v>
      </c>
      <c r="P670" s="33">
        <v>0</v>
      </c>
    </row>
    <row r="671" spans="1:16" ht="24.95" customHeight="1" x14ac:dyDescent="0.2">
      <c r="A671" s="52" t="str">
        <f t="shared" si="30"/>
        <v>1441|1440011|91|2025|21154554000113|3920|17074,09</v>
      </c>
      <c r="B671" s="52" t="str">
        <f t="shared" si="31"/>
        <v>1441|1440011|91|2025|265</v>
      </c>
      <c r="C671" s="36">
        <v>1441</v>
      </c>
      <c r="D671" s="36">
        <v>1440011</v>
      </c>
      <c r="E671" s="36">
        <v>91</v>
      </c>
      <c r="F671" s="36">
        <v>2025</v>
      </c>
      <c r="G671" s="36">
        <v>21154554000113</v>
      </c>
      <c r="H671" s="37" t="s">
        <v>139</v>
      </c>
      <c r="I671" s="36">
        <v>3920</v>
      </c>
      <c r="J671" s="36" t="s">
        <v>309</v>
      </c>
      <c r="K671" s="38">
        <v>45776</v>
      </c>
      <c r="L671" s="36">
        <v>265</v>
      </c>
      <c r="M671" s="73">
        <f t="shared" si="32"/>
        <v>17074.09</v>
      </c>
      <c r="N671" s="39">
        <v>17074.09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1441|1440011|92|2025|24046590653|3611|6368,79</v>
      </c>
      <c r="B672" s="52" t="str">
        <f t="shared" si="31"/>
        <v>1441|1440011|92|2025|2199</v>
      </c>
      <c r="C672" s="36">
        <v>1441</v>
      </c>
      <c r="D672" s="36">
        <v>1440011</v>
      </c>
      <c r="E672" s="36">
        <v>92</v>
      </c>
      <c r="F672" s="36">
        <v>2025</v>
      </c>
      <c r="G672" s="36">
        <v>24046590653</v>
      </c>
      <c r="H672" s="37" t="s">
        <v>158</v>
      </c>
      <c r="I672" s="36">
        <v>3611</v>
      </c>
      <c r="J672" s="36" t="s">
        <v>308</v>
      </c>
      <c r="K672" s="38">
        <v>45756</v>
      </c>
      <c r="L672" s="36">
        <v>2199</v>
      </c>
      <c r="M672" s="73">
        <f t="shared" si="32"/>
        <v>6368.79</v>
      </c>
      <c r="N672" s="39">
        <v>5668.7</v>
      </c>
      <c r="O672" s="39">
        <v>700.09</v>
      </c>
      <c r="P672" s="33">
        <v>0</v>
      </c>
    </row>
    <row r="673" spans="1:16" ht="24.95" customHeight="1" x14ac:dyDescent="0.2">
      <c r="A673" s="52" t="str">
        <f t="shared" si="30"/>
        <v>1441|1440011|92|2025|24046590653|3611|6368,79</v>
      </c>
      <c r="B673" s="52" t="str">
        <f t="shared" si="31"/>
        <v>1441|1440011|92|2025|2972</v>
      </c>
      <c r="C673" s="36">
        <v>1441</v>
      </c>
      <c r="D673" s="36">
        <v>1440011</v>
      </c>
      <c r="E673" s="36">
        <v>92</v>
      </c>
      <c r="F673" s="36">
        <v>2025</v>
      </c>
      <c r="G673" s="36">
        <v>24046590653</v>
      </c>
      <c r="H673" s="37" t="s">
        <v>158</v>
      </c>
      <c r="I673" s="36">
        <v>3611</v>
      </c>
      <c r="J673" s="36" t="s">
        <v>308</v>
      </c>
      <c r="K673" s="38">
        <v>45790</v>
      </c>
      <c r="L673" s="36">
        <v>2972</v>
      </c>
      <c r="M673" s="73">
        <f t="shared" si="32"/>
        <v>6368.79</v>
      </c>
      <c r="N673" s="39">
        <v>5668.7</v>
      </c>
      <c r="O673" s="39">
        <v>700.09</v>
      </c>
      <c r="P673" s="33">
        <v>0</v>
      </c>
    </row>
    <row r="674" spans="1:16" ht="24.95" customHeight="1" x14ac:dyDescent="0.2">
      <c r="A674" s="52" t="str">
        <f t="shared" si="30"/>
        <v>1441|1440011|93|2025|20808044000150|3920|14984,27</v>
      </c>
      <c r="B674" s="52" t="str">
        <f t="shared" si="31"/>
        <v>1441|1440011|93|2025|2133</v>
      </c>
      <c r="C674" s="36">
        <v>1441</v>
      </c>
      <c r="D674" s="36">
        <v>1440011</v>
      </c>
      <c r="E674" s="36">
        <v>93</v>
      </c>
      <c r="F674" s="36">
        <v>2025</v>
      </c>
      <c r="G674" s="36">
        <v>20808044000150</v>
      </c>
      <c r="H674" s="37" t="s">
        <v>159</v>
      </c>
      <c r="I674" s="36">
        <v>3920</v>
      </c>
      <c r="J674" s="36" t="s">
        <v>309</v>
      </c>
      <c r="K674" s="38">
        <v>45754</v>
      </c>
      <c r="L674" s="36">
        <v>2133</v>
      </c>
      <c r="M674" s="73">
        <f t="shared" si="32"/>
        <v>14984.27</v>
      </c>
      <c r="N674" s="39">
        <v>11914.92</v>
      </c>
      <c r="O674" s="39">
        <v>3069.35</v>
      </c>
      <c r="P674" s="33">
        <v>0</v>
      </c>
    </row>
    <row r="675" spans="1:16" ht="24.95" customHeight="1" x14ac:dyDescent="0.2">
      <c r="A675" s="52" t="str">
        <f t="shared" si="30"/>
        <v>1441|1440011|93|2025|20808044000150|3920|15093,7</v>
      </c>
      <c r="B675" s="52" t="str">
        <f t="shared" si="31"/>
        <v>1441|1440011|93|2025|2987</v>
      </c>
      <c r="C675" s="36">
        <v>1441</v>
      </c>
      <c r="D675" s="36">
        <v>1440011</v>
      </c>
      <c r="E675" s="36">
        <v>93</v>
      </c>
      <c r="F675" s="36">
        <v>2025</v>
      </c>
      <c r="G675" s="36">
        <v>20808044000150</v>
      </c>
      <c r="H675" s="37" t="s">
        <v>159</v>
      </c>
      <c r="I675" s="36">
        <v>3920</v>
      </c>
      <c r="J675" s="36" t="s">
        <v>309</v>
      </c>
      <c r="K675" s="38">
        <v>45790</v>
      </c>
      <c r="L675" s="36">
        <v>2987</v>
      </c>
      <c r="M675" s="73">
        <f t="shared" si="32"/>
        <v>15093.7</v>
      </c>
      <c r="N675" s="39">
        <v>11994.26</v>
      </c>
      <c r="O675" s="39">
        <v>3099.44</v>
      </c>
      <c r="P675" s="33">
        <v>0</v>
      </c>
    </row>
    <row r="676" spans="1:16" ht="24.95" customHeight="1" x14ac:dyDescent="0.2">
      <c r="A676" s="52" t="str">
        <f t="shared" si="30"/>
        <v>1441|1440011|94|2025|2589209630|3611|3205,7</v>
      </c>
      <c r="B676" s="52" t="str">
        <f t="shared" si="31"/>
        <v>1441|1440011|94|2025|2149</v>
      </c>
      <c r="C676" s="36">
        <v>1441</v>
      </c>
      <c r="D676" s="36">
        <v>1440011</v>
      </c>
      <c r="E676" s="36">
        <v>94</v>
      </c>
      <c r="F676" s="36">
        <v>2025</v>
      </c>
      <c r="G676" s="36">
        <v>2589209630</v>
      </c>
      <c r="H676" s="37" t="s">
        <v>160</v>
      </c>
      <c r="I676" s="36">
        <v>3611</v>
      </c>
      <c r="J676" s="36" t="s">
        <v>308</v>
      </c>
      <c r="K676" s="38">
        <v>45755</v>
      </c>
      <c r="L676" s="36">
        <v>2149</v>
      </c>
      <c r="M676" s="73">
        <f t="shared" si="32"/>
        <v>3205.7</v>
      </c>
      <c r="N676" s="39">
        <v>3177.08</v>
      </c>
      <c r="O676" s="39">
        <v>28.62</v>
      </c>
      <c r="P676" s="33">
        <v>0</v>
      </c>
    </row>
    <row r="677" spans="1:16" ht="24.95" customHeight="1" x14ac:dyDescent="0.2">
      <c r="A677" s="52" t="str">
        <f t="shared" si="30"/>
        <v>1441|1440011|94|2025|2589209630|3611|3205,7</v>
      </c>
      <c r="B677" s="52" t="str">
        <f t="shared" si="31"/>
        <v>1441|1440011|94|2025|2879</v>
      </c>
      <c r="C677" s="36">
        <v>1441</v>
      </c>
      <c r="D677" s="36">
        <v>1440011</v>
      </c>
      <c r="E677" s="36">
        <v>94</v>
      </c>
      <c r="F677" s="36">
        <v>2025</v>
      </c>
      <c r="G677" s="36">
        <v>2589209630</v>
      </c>
      <c r="H677" s="37" t="s">
        <v>160</v>
      </c>
      <c r="I677" s="36">
        <v>3611</v>
      </c>
      <c r="J677" s="36" t="s">
        <v>308</v>
      </c>
      <c r="K677" s="38">
        <v>45789</v>
      </c>
      <c r="L677" s="36">
        <v>2879</v>
      </c>
      <c r="M677" s="73">
        <f t="shared" si="32"/>
        <v>3205.7</v>
      </c>
      <c r="N677" s="39">
        <v>3177.08</v>
      </c>
      <c r="O677" s="39">
        <v>28.62</v>
      </c>
      <c r="P677" s="33">
        <v>0</v>
      </c>
    </row>
    <row r="678" spans="1:16" ht="24.95" customHeight="1" x14ac:dyDescent="0.2">
      <c r="A678" s="52" t="str">
        <f t="shared" si="30"/>
        <v>1441|1440011|95|2025|12104191653|3611|12654,84</v>
      </c>
      <c r="B678" s="52" t="str">
        <f t="shared" si="31"/>
        <v>1441|1440011|95|2025|2223</v>
      </c>
      <c r="C678" s="36">
        <v>1441</v>
      </c>
      <c r="D678" s="36">
        <v>1440011</v>
      </c>
      <c r="E678" s="36">
        <v>95</v>
      </c>
      <c r="F678" s="36">
        <v>2025</v>
      </c>
      <c r="G678" s="36">
        <v>12104191653</v>
      </c>
      <c r="H678" s="37" t="s">
        <v>161</v>
      </c>
      <c r="I678" s="36">
        <v>3611</v>
      </c>
      <c r="J678" s="36" t="s">
        <v>308</v>
      </c>
      <c r="K678" s="38">
        <v>45756</v>
      </c>
      <c r="L678" s="36">
        <v>2223</v>
      </c>
      <c r="M678" s="73">
        <f t="shared" si="32"/>
        <v>12654.84</v>
      </c>
      <c r="N678" s="39">
        <v>10226.08</v>
      </c>
      <c r="O678" s="39">
        <v>2428.7600000000002</v>
      </c>
      <c r="P678" s="33">
        <v>0</v>
      </c>
    </row>
    <row r="679" spans="1:16" ht="24.95" customHeight="1" x14ac:dyDescent="0.2">
      <c r="A679" s="52" t="str">
        <f t="shared" si="30"/>
        <v>1441|1440011|96|2025|4450881680|3611|7300</v>
      </c>
      <c r="B679" s="52" t="str">
        <f t="shared" si="31"/>
        <v>1441|1440011|96|2025|2150</v>
      </c>
      <c r="C679" s="36">
        <v>1441</v>
      </c>
      <c r="D679" s="36">
        <v>1440011</v>
      </c>
      <c r="E679" s="36">
        <v>96</v>
      </c>
      <c r="F679" s="36">
        <v>2025</v>
      </c>
      <c r="G679" s="36">
        <v>4450881680</v>
      </c>
      <c r="H679" s="37" t="s">
        <v>162</v>
      </c>
      <c r="I679" s="36">
        <v>3611</v>
      </c>
      <c r="J679" s="36" t="s">
        <v>308</v>
      </c>
      <c r="K679" s="38">
        <v>45755</v>
      </c>
      <c r="L679" s="36">
        <v>2150</v>
      </c>
      <c r="M679" s="73">
        <f t="shared" si="32"/>
        <v>7300</v>
      </c>
      <c r="N679" s="39">
        <v>6343.82</v>
      </c>
      <c r="O679" s="39">
        <v>956.18</v>
      </c>
      <c r="P679" s="33">
        <v>0</v>
      </c>
    </row>
    <row r="680" spans="1:16" ht="24.95" customHeight="1" x14ac:dyDescent="0.2">
      <c r="A680" s="52" t="str">
        <f t="shared" si="30"/>
        <v>1441|1440011|96|2025|4450881680|3611|7300</v>
      </c>
      <c r="B680" s="52" t="str">
        <f t="shared" si="31"/>
        <v>1441|1440011|96|2025|2882</v>
      </c>
      <c r="C680" s="36">
        <v>1441</v>
      </c>
      <c r="D680" s="36">
        <v>1440011</v>
      </c>
      <c r="E680" s="36">
        <v>96</v>
      </c>
      <c r="F680" s="36">
        <v>2025</v>
      </c>
      <c r="G680" s="36">
        <v>4450881680</v>
      </c>
      <c r="H680" s="37" t="s">
        <v>162</v>
      </c>
      <c r="I680" s="36">
        <v>3611</v>
      </c>
      <c r="J680" s="36" t="s">
        <v>308</v>
      </c>
      <c r="K680" s="38">
        <v>45789</v>
      </c>
      <c r="L680" s="36">
        <v>2882</v>
      </c>
      <c r="M680" s="73">
        <f t="shared" si="32"/>
        <v>7300</v>
      </c>
      <c r="N680" s="39">
        <v>6343.82</v>
      </c>
      <c r="O680" s="39">
        <v>956.18</v>
      </c>
      <c r="P680" s="33">
        <v>0</v>
      </c>
    </row>
    <row r="681" spans="1:16" ht="24.95" customHeight="1" x14ac:dyDescent="0.2">
      <c r="A681" s="52" t="str">
        <f t="shared" si="30"/>
        <v>1441|1440011|97|2025|4858733629|3611|2080,42</v>
      </c>
      <c r="B681" s="52" t="str">
        <f t="shared" si="31"/>
        <v>1441|1440011|97|2025|2151</v>
      </c>
      <c r="C681" s="36">
        <v>1441</v>
      </c>
      <c r="D681" s="36">
        <v>1440011</v>
      </c>
      <c r="E681" s="36">
        <v>97</v>
      </c>
      <c r="F681" s="36">
        <v>2025</v>
      </c>
      <c r="G681" s="36">
        <v>4858733629</v>
      </c>
      <c r="H681" s="37" t="s">
        <v>163</v>
      </c>
      <c r="I681" s="36">
        <v>3611</v>
      </c>
      <c r="J681" s="36" t="s">
        <v>308</v>
      </c>
      <c r="K681" s="38">
        <v>45755</v>
      </c>
      <c r="L681" s="36">
        <v>2151</v>
      </c>
      <c r="M681" s="73">
        <f t="shared" si="32"/>
        <v>2080.42</v>
      </c>
      <c r="N681" s="39">
        <v>2080.42</v>
      </c>
      <c r="O681" s="39">
        <v>0</v>
      </c>
      <c r="P681" s="33">
        <v>0</v>
      </c>
    </row>
    <row r="682" spans="1:16" ht="24.95" customHeight="1" x14ac:dyDescent="0.2">
      <c r="A682" s="52" t="str">
        <f t="shared" si="30"/>
        <v>1441|1440011|97|2025|4858733629|3611|2080,42</v>
      </c>
      <c r="B682" s="52" t="str">
        <f t="shared" si="31"/>
        <v>1441|1440011|97|2025|2885</v>
      </c>
      <c r="C682" s="36">
        <v>1441</v>
      </c>
      <c r="D682" s="36">
        <v>1440011</v>
      </c>
      <c r="E682" s="36">
        <v>97</v>
      </c>
      <c r="F682" s="36">
        <v>2025</v>
      </c>
      <c r="G682" s="36">
        <v>4858733629</v>
      </c>
      <c r="H682" s="37" t="s">
        <v>163</v>
      </c>
      <c r="I682" s="36">
        <v>3611</v>
      </c>
      <c r="J682" s="36" t="s">
        <v>308</v>
      </c>
      <c r="K682" s="38">
        <v>45789</v>
      </c>
      <c r="L682" s="36">
        <v>2885</v>
      </c>
      <c r="M682" s="73">
        <f t="shared" si="32"/>
        <v>2080.42</v>
      </c>
      <c r="N682" s="39">
        <v>2080.42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1441|1440011|98|2025|58352910604|3611|6642,37</v>
      </c>
      <c r="B683" s="52" t="str">
        <f t="shared" si="31"/>
        <v>1441|1440011|98|2025|2214</v>
      </c>
      <c r="C683" s="36">
        <v>1441</v>
      </c>
      <c r="D683" s="36">
        <v>1440011</v>
      </c>
      <c r="E683" s="36">
        <v>98</v>
      </c>
      <c r="F683" s="36">
        <v>2025</v>
      </c>
      <c r="G683" s="36">
        <v>58352910604</v>
      </c>
      <c r="H683" s="37" t="s">
        <v>164</v>
      </c>
      <c r="I683" s="36">
        <v>3611</v>
      </c>
      <c r="J683" s="36" t="s">
        <v>308</v>
      </c>
      <c r="K683" s="38">
        <v>45756</v>
      </c>
      <c r="L683" s="36">
        <v>2214</v>
      </c>
      <c r="M683" s="73">
        <f t="shared" si="32"/>
        <v>6642.37</v>
      </c>
      <c r="N683" s="39">
        <v>5867.04</v>
      </c>
      <c r="O683" s="39">
        <v>775.33</v>
      </c>
      <c r="P683" s="33">
        <v>0</v>
      </c>
    </row>
    <row r="684" spans="1:16" ht="24.95" customHeight="1" x14ac:dyDescent="0.2">
      <c r="A684" s="52" t="str">
        <f t="shared" si="30"/>
        <v>1441|1440011|99|2025|1980768000131|3920|8859,34</v>
      </c>
      <c r="B684" s="52" t="str">
        <f t="shared" si="31"/>
        <v>1441|1440011|99|2025|2097</v>
      </c>
      <c r="C684" s="36">
        <v>1441</v>
      </c>
      <c r="D684" s="36">
        <v>1440011</v>
      </c>
      <c r="E684" s="36">
        <v>99</v>
      </c>
      <c r="F684" s="36">
        <v>2025</v>
      </c>
      <c r="G684" s="36">
        <v>1980768000131</v>
      </c>
      <c r="H684" s="37" t="s">
        <v>165</v>
      </c>
      <c r="I684" s="36">
        <v>3920</v>
      </c>
      <c r="J684" s="36" t="s">
        <v>309</v>
      </c>
      <c r="K684" s="38">
        <v>45754</v>
      </c>
      <c r="L684" s="36">
        <v>2097</v>
      </c>
      <c r="M684" s="73">
        <f t="shared" si="32"/>
        <v>8859.34</v>
      </c>
      <c r="N684" s="39">
        <v>7474.35</v>
      </c>
      <c r="O684" s="39">
        <v>1384.99</v>
      </c>
      <c r="P684" s="33">
        <v>0</v>
      </c>
    </row>
    <row r="685" spans="1:16" ht="24.95" customHeight="1" x14ac:dyDescent="0.2">
      <c r="A685" s="52" t="str">
        <f t="shared" si="30"/>
        <v>1441|1440011|99|2025|1980768000131|3920|8859,34</v>
      </c>
      <c r="B685" s="52" t="str">
        <f t="shared" si="31"/>
        <v>1441|1440011|99|2025|2974</v>
      </c>
      <c r="C685" s="36">
        <v>1441</v>
      </c>
      <c r="D685" s="36">
        <v>1440011</v>
      </c>
      <c r="E685" s="36">
        <v>99</v>
      </c>
      <c r="F685" s="36">
        <v>2025</v>
      </c>
      <c r="G685" s="36">
        <v>1980768000131</v>
      </c>
      <c r="H685" s="37" t="s">
        <v>165</v>
      </c>
      <c r="I685" s="36">
        <v>3920</v>
      </c>
      <c r="J685" s="36" t="s">
        <v>309</v>
      </c>
      <c r="K685" s="38">
        <v>45790</v>
      </c>
      <c r="L685" s="36">
        <v>2974</v>
      </c>
      <c r="M685" s="73">
        <f t="shared" si="32"/>
        <v>8859.34</v>
      </c>
      <c r="N685" s="39">
        <v>7474.35</v>
      </c>
      <c r="O685" s="39">
        <v>1384.99</v>
      </c>
      <c r="P685" s="33">
        <v>0</v>
      </c>
    </row>
    <row r="686" spans="1:16" ht="24.95" customHeight="1" x14ac:dyDescent="0.2">
      <c r="A686" s="52" t="str">
        <f t="shared" si="30"/>
        <v>1441|1440011|100|2025|96572523691|3611|9223,33</v>
      </c>
      <c r="B686" s="52" t="str">
        <f t="shared" si="31"/>
        <v>1441|1440011|100|2025|2211</v>
      </c>
      <c r="C686" s="36">
        <v>1441</v>
      </c>
      <c r="D686" s="36">
        <v>1440011</v>
      </c>
      <c r="E686" s="36">
        <v>100</v>
      </c>
      <c r="F686" s="36">
        <v>2025</v>
      </c>
      <c r="G686" s="36">
        <v>96572523691</v>
      </c>
      <c r="H686" s="37" t="s">
        <v>166</v>
      </c>
      <c r="I686" s="36">
        <v>3611</v>
      </c>
      <c r="J686" s="36" t="s">
        <v>308</v>
      </c>
      <c r="K686" s="38">
        <v>45756</v>
      </c>
      <c r="L686" s="36">
        <v>2211</v>
      </c>
      <c r="M686" s="73">
        <f t="shared" si="32"/>
        <v>9223.33</v>
      </c>
      <c r="N686" s="39">
        <v>7738.24</v>
      </c>
      <c r="O686" s="39">
        <v>1485.09</v>
      </c>
      <c r="P686" s="33">
        <v>0</v>
      </c>
    </row>
    <row r="687" spans="1:16" ht="24.95" customHeight="1" x14ac:dyDescent="0.2">
      <c r="A687" s="52" t="str">
        <f t="shared" si="30"/>
        <v>1441|1440011|101|2025|16618025672|3611|3518,27</v>
      </c>
      <c r="B687" s="52" t="str">
        <f t="shared" si="31"/>
        <v>1441|1440011|101|2025|2202</v>
      </c>
      <c r="C687" s="36">
        <v>1441</v>
      </c>
      <c r="D687" s="36">
        <v>1440011</v>
      </c>
      <c r="E687" s="36">
        <v>101</v>
      </c>
      <c r="F687" s="36">
        <v>2025</v>
      </c>
      <c r="G687" s="36">
        <v>16618025672</v>
      </c>
      <c r="H687" s="37" t="s">
        <v>167</v>
      </c>
      <c r="I687" s="36">
        <v>3611</v>
      </c>
      <c r="J687" s="36" t="s">
        <v>308</v>
      </c>
      <c r="K687" s="38">
        <v>45756</v>
      </c>
      <c r="L687" s="36">
        <v>2202</v>
      </c>
      <c r="M687" s="73">
        <f t="shared" si="32"/>
        <v>3518.27</v>
      </c>
      <c r="N687" s="39">
        <v>3456.69</v>
      </c>
      <c r="O687" s="39">
        <v>61.58</v>
      </c>
      <c r="P687" s="33">
        <v>0</v>
      </c>
    </row>
    <row r="688" spans="1:16" ht="24.95" customHeight="1" x14ac:dyDescent="0.2">
      <c r="A688" s="52" t="str">
        <f t="shared" si="30"/>
        <v>1441|1440011|102|2025|56445180604|3611|3193,84</v>
      </c>
      <c r="B688" s="52" t="str">
        <f t="shared" si="31"/>
        <v>1441|1440011|102|2025|2222</v>
      </c>
      <c r="C688" s="36">
        <v>1441</v>
      </c>
      <c r="D688" s="36">
        <v>1440011</v>
      </c>
      <c r="E688" s="36">
        <v>102</v>
      </c>
      <c r="F688" s="36">
        <v>2025</v>
      </c>
      <c r="G688" s="36">
        <v>56445180604</v>
      </c>
      <c r="H688" s="37" t="s">
        <v>168</v>
      </c>
      <c r="I688" s="36">
        <v>3611</v>
      </c>
      <c r="J688" s="36" t="s">
        <v>308</v>
      </c>
      <c r="K688" s="38">
        <v>45756</v>
      </c>
      <c r="L688" s="36">
        <v>2222</v>
      </c>
      <c r="M688" s="73">
        <f t="shared" si="32"/>
        <v>3193.84</v>
      </c>
      <c r="N688" s="39">
        <v>3166.11</v>
      </c>
      <c r="O688" s="39">
        <v>27.73</v>
      </c>
      <c r="P688" s="33">
        <v>0</v>
      </c>
    </row>
    <row r="689" spans="1:16" ht="24.95" customHeight="1" x14ac:dyDescent="0.2">
      <c r="A689" s="52" t="str">
        <f t="shared" si="30"/>
        <v>1441|1440011|103|2025|31355960606|3611|3560</v>
      </c>
      <c r="B689" s="52" t="str">
        <f t="shared" si="31"/>
        <v>1441|1440011|103|2025|2153</v>
      </c>
      <c r="C689" s="36">
        <v>1441</v>
      </c>
      <c r="D689" s="36">
        <v>1440011</v>
      </c>
      <c r="E689" s="36">
        <v>103</v>
      </c>
      <c r="F689" s="36">
        <v>2025</v>
      </c>
      <c r="G689" s="36">
        <v>31355960606</v>
      </c>
      <c r="H689" s="37" t="s">
        <v>169</v>
      </c>
      <c r="I689" s="36">
        <v>3611</v>
      </c>
      <c r="J689" s="36" t="s">
        <v>308</v>
      </c>
      <c r="K689" s="38">
        <v>45755</v>
      </c>
      <c r="L689" s="36">
        <v>2153</v>
      </c>
      <c r="M689" s="73">
        <f t="shared" si="32"/>
        <v>3560</v>
      </c>
      <c r="N689" s="39">
        <v>3492.16</v>
      </c>
      <c r="O689" s="39">
        <v>67.84</v>
      </c>
      <c r="P689" s="33">
        <v>0</v>
      </c>
    </row>
    <row r="690" spans="1:16" ht="24.95" customHeight="1" x14ac:dyDescent="0.2">
      <c r="A690" s="52" t="str">
        <f t="shared" si="30"/>
        <v>1441|1440011|103|2025|31355960606|3611|3560</v>
      </c>
      <c r="B690" s="52" t="str">
        <f t="shared" si="31"/>
        <v>1441|1440011|103|2025|2886</v>
      </c>
      <c r="C690" s="36">
        <v>1441</v>
      </c>
      <c r="D690" s="36">
        <v>1440011</v>
      </c>
      <c r="E690" s="36">
        <v>103</v>
      </c>
      <c r="F690" s="36">
        <v>2025</v>
      </c>
      <c r="G690" s="36">
        <v>31355960606</v>
      </c>
      <c r="H690" s="37" t="s">
        <v>169</v>
      </c>
      <c r="I690" s="36">
        <v>3611</v>
      </c>
      <c r="J690" s="36" t="s">
        <v>308</v>
      </c>
      <c r="K690" s="38">
        <v>45789</v>
      </c>
      <c r="L690" s="36">
        <v>2886</v>
      </c>
      <c r="M690" s="73">
        <f t="shared" si="32"/>
        <v>3560</v>
      </c>
      <c r="N690" s="39">
        <v>3492.16</v>
      </c>
      <c r="O690" s="39">
        <v>67.84</v>
      </c>
      <c r="P690" s="33">
        <v>0</v>
      </c>
    </row>
    <row r="691" spans="1:16" ht="24.95" customHeight="1" x14ac:dyDescent="0.2">
      <c r="A691" s="52" t="str">
        <f t="shared" si="30"/>
        <v>1441|1440011|104|2025|6355953620|3611|4018,51</v>
      </c>
      <c r="B691" s="52" t="str">
        <f t="shared" si="31"/>
        <v>1441|1440011|104|2025|2157</v>
      </c>
      <c r="C691" s="36">
        <v>1441</v>
      </c>
      <c r="D691" s="36">
        <v>1440011</v>
      </c>
      <c r="E691" s="36">
        <v>104</v>
      </c>
      <c r="F691" s="36">
        <v>2025</v>
      </c>
      <c r="G691" s="36">
        <v>6355953620</v>
      </c>
      <c r="H691" s="37" t="s">
        <v>170</v>
      </c>
      <c r="I691" s="36">
        <v>3611</v>
      </c>
      <c r="J691" s="36" t="s">
        <v>308</v>
      </c>
      <c r="K691" s="38">
        <v>45755</v>
      </c>
      <c r="L691" s="36">
        <v>2157</v>
      </c>
      <c r="M691" s="73">
        <f t="shared" si="32"/>
        <v>4018.51</v>
      </c>
      <c r="N691" s="39">
        <v>3881.9</v>
      </c>
      <c r="O691" s="39">
        <v>136.61000000000001</v>
      </c>
      <c r="P691" s="33">
        <v>0</v>
      </c>
    </row>
    <row r="692" spans="1:16" ht="24.95" customHeight="1" x14ac:dyDescent="0.2">
      <c r="A692" s="52" t="str">
        <f t="shared" si="30"/>
        <v>1441|1440011|104|2025|6355953620|3611|4018,51</v>
      </c>
      <c r="B692" s="52" t="str">
        <f t="shared" si="31"/>
        <v>1441|1440011|104|2025|2884</v>
      </c>
      <c r="C692" s="36">
        <v>1441</v>
      </c>
      <c r="D692" s="36">
        <v>1440011</v>
      </c>
      <c r="E692" s="36">
        <v>104</v>
      </c>
      <c r="F692" s="36">
        <v>2025</v>
      </c>
      <c r="G692" s="36">
        <v>6355953620</v>
      </c>
      <c r="H692" s="37" t="s">
        <v>170</v>
      </c>
      <c r="I692" s="36">
        <v>3611</v>
      </c>
      <c r="J692" s="36" t="s">
        <v>308</v>
      </c>
      <c r="K692" s="38">
        <v>45789</v>
      </c>
      <c r="L692" s="36">
        <v>2884</v>
      </c>
      <c r="M692" s="73">
        <f t="shared" si="32"/>
        <v>4018.51</v>
      </c>
      <c r="N692" s="39">
        <v>3881.9</v>
      </c>
      <c r="O692" s="39">
        <v>136.61000000000001</v>
      </c>
      <c r="P692" s="33">
        <v>0</v>
      </c>
    </row>
    <row r="693" spans="1:16" ht="24.95" customHeight="1" x14ac:dyDescent="0.2">
      <c r="A693" s="52" t="str">
        <f t="shared" si="30"/>
        <v>1441|1440011|105|2025|91352053691|3611|4786,64</v>
      </c>
      <c r="B693" s="52" t="str">
        <f t="shared" si="31"/>
        <v>1441|1440011|105|2025|2163</v>
      </c>
      <c r="C693" s="36">
        <v>1441</v>
      </c>
      <c r="D693" s="36">
        <v>1440011</v>
      </c>
      <c r="E693" s="36">
        <v>105</v>
      </c>
      <c r="F693" s="36">
        <v>2025</v>
      </c>
      <c r="G693" s="36">
        <v>91352053691</v>
      </c>
      <c r="H693" s="37" t="s">
        <v>171</v>
      </c>
      <c r="I693" s="36">
        <v>3611</v>
      </c>
      <c r="J693" s="36" t="s">
        <v>308</v>
      </c>
      <c r="K693" s="38">
        <v>45755</v>
      </c>
      <c r="L693" s="36">
        <v>2163</v>
      </c>
      <c r="M693" s="73">
        <f t="shared" si="32"/>
        <v>4786.6400000000003</v>
      </c>
      <c r="N693" s="39">
        <v>4499.5</v>
      </c>
      <c r="O693" s="39">
        <v>287.14</v>
      </c>
      <c r="P693" s="33">
        <v>0</v>
      </c>
    </row>
    <row r="694" spans="1:16" ht="24.95" customHeight="1" x14ac:dyDescent="0.2">
      <c r="A694" s="52" t="str">
        <f t="shared" si="30"/>
        <v>1441|1440011|105|2025|91352053691|3611|4908,98</v>
      </c>
      <c r="B694" s="52" t="str">
        <f t="shared" si="31"/>
        <v>1441|1440011|105|2025|2923</v>
      </c>
      <c r="C694" s="36">
        <v>1441</v>
      </c>
      <c r="D694" s="36">
        <v>1440011</v>
      </c>
      <c r="E694" s="36">
        <v>105</v>
      </c>
      <c r="F694" s="36">
        <v>2025</v>
      </c>
      <c r="G694" s="36">
        <v>91352053691</v>
      </c>
      <c r="H694" s="37" t="s">
        <v>171</v>
      </c>
      <c r="I694" s="36">
        <v>3611</v>
      </c>
      <c r="J694" s="36" t="s">
        <v>308</v>
      </c>
      <c r="K694" s="38">
        <v>45789</v>
      </c>
      <c r="L694" s="36">
        <v>2923</v>
      </c>
      <c r="M694" s="73">
        <f t="shared" si="32"/>
        <v>4908.9800000000005</v>
      </c>
      <c r="N694" s="39">
        <v>4594.3100000000004</v>
      </c>
      <c r="O694" s="39">
        <v>314.67</v>
      </c>
      <c r="P694" s="33">
        <v>0</v>
      </c>
    </row>
    <row r="695" spans="1:16" ht="24.95" customHeight="1" x14ac:dyDescent="0.2">
      <c r="A695" s="52" t="str">
        <f t="shared" si="30"/>
        <v>1441|1440011|106|2025|69750416104|3611|1298,9</v>
      </c>
      <c r="B695" s="52" t="str">
        <f t="shared" si="31"/>
        <v>1441|1440011|106|2025|2164</v>
      </c>
      <c r="C695" s="36">
        <v>1441</v>
      </c>
      <c r="D695" s="36">
        <v>1440011</v>
      </c>
      <c r="E695" s="36">
        <v>106</v>
      </c>
      <c r="F695" s="36">
        <v>2025</v>
      </c>
      <c r="G695" s="36">
        <v>69750416104</v>
      </c>
      <c r="H695" s="37" t="s">
        <v>172</v>
      </c>
      <c r="I695" s="36">
        <v>3611</v>
      </c>
      <c r="J695" s="36" t="s">
        <v>308</v>
      </c>
      <c r="K695" s="38">
        <v>45755</v>
      </c>
      <c r="L695" s="36">
        <v>2164</v>
      </c>
      <c r="M695" s="73">
        <f t="shared" si="32"/>
        <v>1298.9000000000001</v>
      </c>
      <c r="N695" s="39">
        <v>1298.9000000000001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1441|1440011|106|2025|69750416104|3611|1298,9</v>
      </c>
      <c r="B696" s="52" t="str">
        <f t="shared" si="31"/>
        <v>1441|1440011|106|2025|2889</v>
      </c>
      <c r="C696" s="36">
        <v>1441</v>
      </c>
      <c r="D696" s="36">
        <v>1440011</v>
      </c>
      <c r="E696" s="36">
        <v>106</v>
      </c>
      <c r="F696" s="36">
        <v>2025</v>
      </c>
      <c r="G696" s="36">
        <v>69750416104</v>
      </c>
      <c r="H696" s="37" t="s">
        <v>172</v>
      </c>
      <c r="I696" s="36">
        <v>3611</v>
      </c>
      <c r="J696" s="36" t="s">
        <v>308</v>
      </c>
      <c r="K696" s="38">
        <v>45789</v>
      </c>
      <c r="L696" s="36">
        <v>2889</v>
      </c>
      <c r="M696" s="73">
        <f t="shared" si="32"/>
        <v>1298.9000000000001</v>
      </c>
      <c r="N696" s="39">
        <v>1298.9000000000001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1441|1440011|107|2025|5985417646|3611|2572,04</v>
      </c>
      <c r="B697" s="52" t="str">
        <f t="shared" si="31"/>
        <v>1441|1440011|107|2025|2168</v>
      </c>
      <c r="C697" s="36">
        <v>1441</v>
      </c>
      <c r="D697" s="36">
        <v>1440011</v>
      </c>
      <c r="E697" s="36">
        <v>107</v>
      </c>
      <c r="F697" s="36">
        <v>2025</v>
      </c>
      <c r="G697" s="36">
        <v>5985417646</v>
      </c>
      <c r="H697" s="37" t="s">
        <v>173</v>
      </c>
      <c r="I697" s="36">
        <v>3611</v>
      </c>
      <c r="J697" s="36" t="s">
        <v>308</v>
      </c>
      <c r="K697" s="38">
        <v>45755</v>
      </c>
      <c r="L697" s="36">
        <v>2168</v>
      </c>
      <c r="M697" s="73">
        <f t="shared" si="32"/>
        <v>2572.04</v>
      </c>
      <c r="N697" s="39">
        <v>2572.04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1441|1440011|107|2025|5985417646|3611|2572,04</v>
      </c>
      <c r="B698" s="52" t="str">
        <f t="shared" si="31"/>
        <v>1441|1440011|107|2025|2930</v>
      </c>
      <c r="C698" s="36">
        <v>1441</v>
      </c>
      <c r="D698" s="36">
        <v>1440011</v>
      </c>
      <c r="E698" s="36">
        <v>107</v>
      </c>
      <c r="F698" s="36">
        <v>2025</v>
      </c>
      <c r="G698" s="36">
        <v>5985417646</v>
      </c>
      <c r="H698" s="37" t="s">
        <v>173</v>
      </c>
      <c r="I698" s="36">
        <v>3611</v>
      </c>
      <c r="J698" s="36" t="s">
        <v>308</v>
      </c>
      <c r="K698" s="38">
        <v>45789</v>
      </c>
      <c r="L698" s="36">
        <v>2930</v>
      </c>
      <c r="M698" s="73">
        <f t="shared" si="32"/>
        <v>2572.04</v>
      </c>
      <c r="N698" s="39">
        <v>2572.04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1441|1440011|108|2025|20660570610|3611|13040,43</v>
      </c>
      <c r="B699" s="52" t="str">
        <f t="shared" si="31"/>
        <v>1441|1440011|108|2025|2221</v>
      </c>
      <c r="C699" s="36">
        <v>1441</v>
      </c>
      <c r="D699" s="36">
        <v>1440011</v>
      </c>
      <c r="E699" s="36">
        <v>108</v>
      </c>
      <c r="F699" s="36">
        <v>2025</v>
      </c>
      <c r="G699" s="36">
        <v>20660570610</v>
      </c>
      <c r="H699" s="37" t="s">
        <v>174</v>
      </c>
      <c r="I699" s="36">
        <v>3611</v>
      </c>
      <c r="J699" s="36" t="s">
        <v>308</v>
      </c>
      <c r="K699" s="38">
        <v>45756</v>
      </c>
      <c r="L699" s="36">
        <v>2221</v>
      </c>
      <c r="M699" s="73">
        <f t="shared" si="32"/>
        <v>13040.43</v>
      </c>
      <c r="N699" s="39">
        <v>10505.64</v>
      </c>
      <c r="O699" s="39">
        <v>2534.79</v>
      </c>
      <c r="P699" s="33">
        <v>0</v>
      </c>
    </row>
    <row r="700" spans="1:16" ht="24.95" customHeight="1" x14ac:dyDescent="0.2">
      <c r="A700" s="52" t="str">
        <f t="shared" si="30"/>
        <v>1441|1440011|109|2025|73060178615|3611|3561,57</v>
      </c>
      <c r="B700" s="52" t="str">
        <f t="shared" si="31"/>
        <v>1441|1440011|109|2025|2170</v>
      </c>
      <c r="C700" s="36">
        <v>1441</v>
      </c>
      <c r="D700" s="36">
        <v>1440011</v>
      </c>
      <c r="E700" s="36">
        <v>109</v>
      </c>
      <c r="F700" s="36">
        <v>2025</v>
      </c>
      <c r="G700" s="36">
        <v>73060178615</v>
      </c>
      <c r="H700" s="37" t="s">
        <v>175</v>
      </c>
      <c r="I700" s="36">
        <v>3611</v>
      </c>
      <c r="J700" s="36" t="s">
        <v>308</v>
      </c>
      <c r="K700" s="38">
        <v>45755</v>
      </c>
      <c r="L700" s="36">
        <v>2170</v>
      </c>
      <c r="M700" s="73">
        <f t="shared" si="32"/>
        <v>3561.57</v>
      </c>
      <c r="N700" s="39">
        <v>3493.5</v>
      </c>
      <c r="O700" s="39">
        <v>68.069999999999993</v>
      </c>
      <c r="P700" s="33">
        <v>0</v>
      </c>
    </row>
    <row r="701" spans="1:16" ht="24.95" customHeight="1" x14ac:dyDescent="0.2">
      <c r="A701" s="52" t="str">
        <f t="shared" si="30"/>
        <v>1441|1440011|109|2025|73060178615|3611|3756,64</v>
      </c>
      <c r="B701" s="52" t="str">
        <f t="shared" si="31"/>
        <v>1441|1440011|109|2025|2943</v>
      </c>
      <c r="C701" s="36">
        <v>1441</v>
      </c>
      <c r="D701" s="36">
        <v>1440011</v>
      </c>
      <c r="E701" s="36">
        <v>109</v>
      </c>
      <c r="F701" s="36">
        <v>2025</v>
      </c>
      <c r="G701" s="36">
        <v>73060178615</v>
      </c>
      <c r="H701" s="37" t="s">
        <v>175</v>
      </c>
      <c r="I701" s="36">
        <v>3611</v>
      </c>
      <c r="J701" s="36" t="s">
        <v>308</v>
      </c>
      <c r="K701" s="38">
        <v>45790</v>
      </c>
      <c r="L701" s="36">
        <v>2943</v>
      </c>
      <c r="M701" s="73">
        <f t="shared" si="32"/>
        <v>3756.64</v>
      </c>
      <c r="N701" s="39">
        <v>3659.31</v>
      </c>
      <c r="O701" s="39">
        <v>97.33</v>
      </c>
      <c r="P701" s="33">
        <v>0</v>
      </c>
    </row>
    <row r="702" spans="1:16" ht="24.95" customHeight="1" x14ac:dyDescent="0.2">
      <c r="A702" s="52" t="str">
        <f t="shared" si="30"/>
        <v>1441|1440011|110|2025|37578588672|3611|1780,23</v>
      </c>
      <c r="B702" s="52" t="str">
        <f t="shared" si="31"/>
        <v>1441|1440011|110|2025|2171</v>
      </c>
      <c r="C702" s="36">
        <v>1441</v>
      </c>
      <c r="D702" s="36">
        <v>1440011</v>
      </c>
      <c r="E702" s="36">
        <v>110</v>
      </c>
      <c r="F702" s="36">
        <v>2025</v>
      </c>
      <c r="G702" s="36">
        <v>37578588672</v>
      </c>
      <c r="H702" s="37" t="s">
        <v>176</v>
      </c>
      <c r="I702" s="36">
        <v>3611</v>
      </c>
      <c r="J702" s="36" t="s">
        <v>308</v>
      </c>
      <c r="K702" s="38">
        <v>45755</v>
      </c>
      <c r="L702" s="36">
        <v>2171</v>
      </c>
      <c r="M702" s="73">
        <f t="shared" si="32"/>
        <v>1780.23</v>
      </c>
      <c r="N702" s="39">
        <v>1780.23</v>
      </c>
      <c r="O702" s="39">
        <v>0</v>
      </c>
      <c r="P702" s="33">
        <v>0</v>
      </c>
    </row>
    <row r="703" spans="1:16" ht="24.95" customHeight="1" x14ac:dyDescent="0.2">
      <c r="A703" s="52" t="str">
        <f t="shared" si="30"/>
        <v>1441|1440011|110|2025|37578588672|3611|1780,23</v>
      </c>
      <c r="B703" s="52" t="str">
        <f t="shared" si="31"/>
        <v>1441|1440011|110|2025|2895</v>
      </c>
      <c r="C703" s="36">
        <v>1441</v>
      </c>
      <c r="D703" s="36">
        <v>1440011</v>
      </c>
      <c r="E703" s="36">
        <v>110</v>
      </c>
      <c r="F703" s="36">
        <v>2025</v>
      </c>
      <c r="G703" s="36">
        <v>37578588672</v>
      </c>
      <c r="H703" s="37" t="s">
        <v>176</v>
      </c>
      <c r="I703" s="36">
        <v>3611</v>
      </c>
      <c r="J703" s="36" t="s">
        <v>308</v>
      </c>
      <c r="K703" s="38">
        <v>45789</v>
      </c>
      <c r="L703" s="36">
        <v>2895</v>
      </c>
      <c r="M703" s="73">
        <f t="shared" si="32"/>
        <v>1780.23</v>
      </c>
      <c r="N703" s="39">
        <v>1780.23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1441|1440011|111|2025|83228365620|3611|3633,97</v>
      </c>
      <c r="B704" s="52" t="str">
        <f t="shared" si="31"/>
        <v>1441|1440011|111|2025|2172</v>
      </c>
      <c r="C704" s="36">
        <v>1441</v>
      </c>
      <c r="D704" s="36">
        <v>1440011</v>
      </c>
      <c r="E704" s="36">
        <v>111</v>
      </c>
      <c r="F704" s="36">
        <v>2025</v>
      </c>
      <c r="G704" s="36">
        <v>83228365620</v>
      </c>
      <c r="H704" s="37" t="s">
        <v>177</v>
      </c>
      <c r="I704" s="36">
        <v>3611</v>
      </c>
      <c r="J704" s="36" t="s">
        <v>308</v>
      </c>
      <c r="K704" s="38">
        <v>45755</v>
      </c>
      <c r="L704" s="36">
        <v>2172</v>
      </c>
      <c r="M704" s="73">
        <f t="shared" si="32"/>
        <v>3633.97</v>
      </c>
      <c r="N704" s="39">
        <v>3555.04</v>
      </c>
      <c r="O704" s="39">
        <v>78.930000000000007</v>
      </c>
      <c r="P704" s="33">
        <v>0</v>
      </c>
    </row>
    <row r="705" spans="1:16" ht="24.95" customHeight="1" x14ac:dyDescent="0.2">
      <c r="A705" s="52" t="str">
        <f t="shared" si="30"/>
        <v>1441|1440011|111|2025|83228365620|3611|3633,97</v>
      </c>
      <c r="B705" s="52" t="str">
        <f t="shared" si="31"/>
        <v>1441|1440011|111|2025|2914</v>
      </c>
      <c r="C705" s="36">
        <v>1441</v>
      </c>
      <c r="D705" s="36">
        <v>1440011</v>
      </c>
      <c r="E705" s="36">
        <v>111</v>
      </c>
      <c r="F705" s="36">
        <v>2025</v>
      </c>
      <c r="G705" s="36">
        <v>83228365620</v>
      </c>
      <c r="H705" s="37" t="s">
        <v>177</v>
      </c>
      <c r="I705" s="36">
        <v>3611</v>
      </c>
      <c r="J705" s="36" t="s">
        <v>308</v>
      </c>
      <c r="K705" s="38">
        <v>45789</v>
      </c>
      <c r="L705" s="36">
        <v>2914</v>
      </c>
      <c r="M705" s="73">
        <f t="shared" si="32"/>
        <v>3633.97</v>
      </c>
      <c r="N705" s="39">
        <v>3555.04</v>
      </c>
      <c r="O705" s="39">
        <v>78.930000000000007</v>
      </c>
      <c r="P705" s="33">
        <v>0</v>
      </c>
    </row>
    <row r="706" spans="1:16" ht="24.95" customHeight="1" x14ac:dyDescent="0.2">
      <c r="A706" s="52" t="str">
        <f t="shared" si="30"/>
        <v>1441|1440011|112|2025|83507191687|3611|3633,97</v>
      </c>
      <c r="B706" s="52" t="str">
        <f t="shared" si="31"/>
        <v>1441|1440011|112|2025|2173</v>
      </c>
      <c r="C706" s="36">
        <v>1441</v>
      </c>
      <c r="D706" s="36">
        <v>1440011</v>
      </c>
      <c r="E706" s="36">
        <v>112</v>
      </c>
      <c r="F706" s="36">
        <v>2025</v>
      </c>
      <c r="G706" s="36">
        <v>83507191687</v>
      </c>
      <c r="H706" s="37" t="s">
        <v>178</v>
      </c>
      <c r="I706" s="36">
        <v>3611</v>
      </c>
      <c r="J706" s="36" t="s">
        <v>308</v>
      </c>
      <c r="K706" s="38">
        <v>45755</v>
      </c>
      <c r="L706" s="36">
        <v>2173</v>
      </c>
      <c r="M706" s="73">
        <f t="shared" si="32"/>
        <v>3633.97</v>
      </c>
      <c r="N706" s="39">
        <v>3555.04</v>
      </c>
      <c r="O706" s="39">
        <v>78.930000000000007</v>
      </c>
      <c r="P706" s="33">
        <v>0</v>
      </c>
    </row>
    <row r="707" spans="1:16" ht="24.95" customHeight="1" x14ac:dyDescent="0.2">
      <c r="A707" s="52" t="str">
        <f t="shared" si="30"/>
        <v>1441|1440011|112|2025|83507191687|3611|3633,97</v>
      </c>
      <c r="B707" s="52" t="str">
        <f t="shared" si="31"/>
        <v>1441|1440011|112|2025|2913</v>
      </c>
      <c r="C707" s="36">
        <v>1441</v>
      </c>
      <c r="D707" s="36">
        <v>1440011</v>
      </c>
      <c r="E707" s="36">
        <v>112</v>
      </c>
      <c r="F707" s="36">
        <v>2025</v>
      </c>
      <c r="G707" s="36">
        <v>83507191687</v>
      </c>
      <c r="H707" s="37" t="s">
        <v>178</v>
      </c>
      <c r="I707" s="36">
        <v>3611</v>
      </c>
      <c r="J707" s="36" t="s">
        <v>308</v>
      </c>
      <c r="K707" s="38">
        <v>45789</v>
      </c>
      <c r="L707" s="36">
        <v>2913</v>
      </c>
      <c r="M707" s="73">
        <f t="shared" si="32"/>
        <v>3633.97</v>
      </c>
      <c r="N707" s="39">
        <v>3555.04</v>
      </c>
      <c r="O707" s="39">
        <v>78.930000000000007</v>
      </c>
      <c r="P707" s="33">
        <v>0</v>
      </c>
    </row>
    <row r="708" spans="1:16" ht="24.95" customHeight="1" x14ac:dyDescent="0.2">
      <c r="A708" s="52" t="str">
        <f t="shared" si="30"/>
        <v>1441|1440011|113|2025|11713521660|3611|2718,97</v>
      </c>
      <c r="B708" s="52" t="str">
        <f t="shared" si="31"/>
        <v>1441|1440011|113|2025|2174</v>
      </c>
      <c r="C708" s="36">
        <v>1441</v>
      </c>
      <c r="D708" s="36">
        <v>1440011</v>
      </c>
      <c r="E708" s="36">
        <v>113</v>
      </c>
      <c r="F708" s="36">
        <v>2025</v>
      </c>
      <c r="G708" s="36">
        <v>11713521660</v>
      </c>
      <c r="H708" s="37" t="s">
        <v>179</v>
      </c>
      <c r="I708" s="36">
        <v>3611</v>
      </c>
      <c r="J708" s="36" t="s">
        <v>308</v>
      </c>
      <c r="K708" s="38">
        <v>45755</v>
      </c>
      <c r="L708" s="36">
        <v>2174</v>
      </c>
      <c r="M708" s="73">
        <f t="shared" si="32"/>
        <v>2718.97</v>
      </c>
      <c r="N708" s="39">
        <v>2718.97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1441|1440011|113|2025|11713521660|3611|2748,76</v>
      </c>
      <c r="B709" s="52" t="str">
        <f t="shared" ref="B709:B772" si="34">C709&amp;"|"&amp;D709&amp;"|"&amp;E709&amp;"|"&amp;F709&amp;"|"&amp;L709</f>
        <v>1441|1440011|113|2025|2928</v>
      </c>
      <c r="C709" s="36">
        <v>1441</v>
      </c>
      <c r="D709" s="36">
        <v>1440011</v>
      </c>
      <c r="E709" s="36">
        <v>113</v>
      </c>
      <c r="F709" s="36">
        <v>2025</v>
      </c>
      <c r="G709" s="36">
        <v>11713521660</v>
      </c>
      <c r="H709" s="37" t="s">
        <v>179</v>
      </c>
      <c r="I709" s="36">
        <v>3611</v>
      </c>
      <c r="J709" s="36" t="s">
        <v>308</v>
      </c>
      <c r="K709" s="38">
        <v>45789</v>
      </c>
      <c r="L709" s="36">
        <v>2928</v>
      </c>
      <c r="M709" s="73">
        <f t="shared" si="32"/>
        <v>2748.76</v>
      </c>
      <c r="N709" s="39">
        <v>2748.76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1441|1440011|114|2025|84939974634|3611|5000</v>
      </c>
      <c r="B710" s="52" t="str">
        <f t="shared" si="34"/>
        <v>1441|1440011|114|2025|2176</v>
      </c>
      <c r="C710" s="36">
        <v>1441</v>
      </c>
      <c r="D710" s="36">
        <v>1440011</v>
      </c>
      <c r="E710" s="36">
        <v>114</v>
      </c>
      <c r="F710" s="36">
        <v>2025</v>
      </c>
      <c r="G710" s="36">
        <v>84939974634</v>
      </c>
      <c r="H710" s="37" t="s">
        <v>180</v>
      </c>
      <c r="I710" s="36">
        <v>3611</v>
      </c>
      <c r="J710" s="36" t="s">
        <v>308</v>
      </c>
      <c r="K710" s="38">
        <v>45755</v>
      </c>
      <c r="L710" s="36">
        <v>2176</v>
      </c>
      <c r="M710" s="73">
        <f t="shared" ref="M710:M773" si="35">N710+O710</f>
        <v>5000</v>
      </c>
      <c r="N710" s="39">
        <v>4664.8500000000004</v>
      </c>
      <c r="O710" s="39">
        <v>335.15</v>
      </c>
      <c r="P710" s="33">
        <v>0</v>
      </c>
    </row>
    <row r="711" spans="1:16" ht="24.95" customHeight="1" x14ac:dyDescent="0.2">
      <c r="A711" s="52" t="str">
        <f t="shared" si="33"/>
        <v>1441|1440011|114|2025|84939974634|3611|5237,35</v>
      </c>
      <c r="B711" s="52" t="str">
        <f t="shared" si="34"/>
        <v>1441|1440011|114|2025|2898</v>
      </c>
      <c r="C711" s="36">
        <v>1441</v>
      </c>
      <c r="D711" s="36">
        <v>1440011</v>
      </c>
      <c r="E711" s="36">
        <v>114</v>
      </c>
      <c r="F711" s="36">
        <v>2025</v>
      </c>
      <c r="G711" s="36">
        <v>84939974634</v>
      </c>
      <c r="H711" s="37" t="s">
        <v>180</v>
      </c>
      <c r="I711" s="36">
        <v>3611</v>
      </c>
      <c r="J711" s="36" t="s">
        <v>308</v>
      </c>
      <c r="K711" s="38">
        <v>45789</v>
      </c>
      <c r="L711" s="36">
        <v>2898</v>
      </c>
      <c r="M711" s="73">
        <f t="shared" si="35"/>
        <v>5237.3499999999995</v>
      </c>
      <c r="N711" s="39">
        <v>4848.3999999999996</v>
      </c>
      <c r="O711" s="39">
        <v>388.95</v>
      </c>
      <c r="P711" s="33">
        <v>0</v>
      </c>
    </row>
    <row r="712" spans="1:16" ht="24.95" customHeight="1" x14ac:dyDescent="0.2">
      <c r="A712" s="52" t="str">
        <f t="shared" si="33"/>
        <v>1441|1440011|115|2025|24891606649|3611|5000</v>
      </c>
      <c r="B712" s="52" t="str">
        <f t="shared" si="34"/>
        <v>1441|1440011|115|2025|2178</v>
      </c>
      <c r="C712" s="36">
        <v>1441</v>
      </c>
      <c r="D712" s="36">
        <v>1440011</v>
      </c>
      <c r="E712" s="36">
        <v>115</v>
      </c>
      <c r="F712" s="36">
        <v>2025</v>
      </c>
      <c r="G712" s="36">
        <v>24891606649</v>
      </c>
      <c r="H712" s="37" t="s">
        <v>181</v>
      </c>
      <c r="I712" s="36">
        <v>3611</v>
      </c>
      <c r="J712" s="36" t="s">
        <v>308</v>
      </c>
      <c r="K712" s="38">
        <v>45755</v>
      </c>
      <c r="L712" s="36">
        <v>2178</v>
      </c>
      <c r="M712" s="73">
        <f t="shared" si="35"/>
        <v>5000</v>
      </c>
      <c r="N712" s="39">
        <v>4664.8500000000004</v>
      </c>
      <c r="O712" s="39">
        <v>335.15</v>
      </c>
      <c r="P712" s="33">
        <v>0</v>
      </c>
    </row>
    <row r="713" spans="1:16" ht="24.95" customHeight="1" x14ac:dyDescent="0.2">
      <c r="A713" s="52" t="str">
        <f t="shared" si="33"/>
        <v>1441|1440011|115|2025|24891606649|3611|5237,34</v>
      </c>
      <c r="B713" s="52" t="str">
        <f t="shared" si="34"/>
        <v>1441|1440011|115|2025|2896</v>
      </c>
      <c r="C713" s="36">
        <v>1441</v>
      </c>
      <c r="D713" s="36">
        <v>1440011</v>
      </c>
      <c r="E713" s="36">
        <v>115</v>
      </c>
      <c r="F713" s="36">
        <v>2025</v>
      </c>
      <c r="G713" s="36">
        <v>24891606649</v>
      </c>
      <c r="H713" s="37" t="s">
        <v>181</v>
      </c>
      <c r="I713" s="36">
        <v>3611</v>
      </c>
      <c r="J713" s="36" t="s">
        <v>308</v>
      </c>
      <c r="K713" s="38">
        <v>45789</v>
      </c>
      <c r="L713" s="36">
        <v>2896</v>
      </c>
      <c r="M713" s="73">
        <f t="shared" si="35"/>
        <v>5237.3399999999992</v>
      </c>
      <c r="N713" s="39">
        <v>4848.3999999999996</v>
      </c>
      <c r="O713" s="39">
        <v>388.94</v>
      </c>
      <c r="P713" s="33">
        <v>0</v>
      </c>
    </row>
    <row r="714" spans="1:16" ht="24.95" customHeight="1" x14ac:dyDescent="0.2">
      <c r="A714" s="52" t="str">
        <f t="shared" si="33"/>
        <v>1441|1440011|116|2025|21374872687|3611|7723,94</v>
      </c>
      <c r="B714" s="52" t="str">
        <f t="shared" si="34"/>
        <v>1441|1440011|116|2025|2181</v>
      </c>
      <c r="C714" s="36">
        <v>1441</v>
      </c>
      <c r="D714" s="36">
        <v>1440011</v>
      </c>
      <c r="E714" s="36">
        <v>116</v>
      </c>
      <c r="F714" s="36">
        <v>2025</v>
      </c>
      <c r="G714" s="36">
        <v>21374872687</v>
      </c>
      <c r="H714" s="37" t="s">
        <v>182</v>
      </c>
      <c r="I714" s="36">
        <v>3611</v>
      </c>
      <c r="J714" s="36" t="s">
        <v>308</v>
      </c>
      <c r="K714" s="38">
        <v>45755</v>
      </c>
      <c r="L714" s="36">
        <v>2181</v>
      </c>
      <c r="M714" s="73">
        <f t="shared" si="35"/>
        <v>7723.9400000000005</v>
      </c>
      <c r="N714" s="39">
        <v>6651.18</v>
      </c>
      <c r="O714" s="39">
        <v>1072.76</v>
      </c>
      <c r="P714" s="33">
        <v>0</v>
      </c>
    </row>
    <row r="715" spans="1:16" ht="24.95" customHeight="1" x14ac:dyDescent="0.2">
      <c r="A715" s="52" t="str">
        <f t="shared" si="33"/>
        <v>1441|1440011|116|2025|21374872687|3611|7723,94</v>
      </c>
      <c r="B715" s="52" t="str">
        <f t="shared" si="34"/>
        <v>1441|1440011|116|2025|2911</v>
      </c>
      <c r="C715" s="36">
        <v>1441</v>
      </c>
      <c r="D715" s="36">
        <v>1440011</v>
      </c>
      <c r="E715" s="36">
        <v>116</v>
      </c>
      <c r="F715" s="36">
        <v>2025</v>
      </c>
      <c r="G715" s="36">
        <v>21374872687</v>
      </c>
      <c r="H715" s="37" t="s">
        <v>182</v>
      </c>
      <c r="I715" s="36">
        <v>3611</v>
      </c>
      <c r="J715" s="36" t="s">
        <v>308</v>
      </c>
      <c r="K715" s="38">
        <v>45789</v>
      </c>
      <c r="L715" s="36">
        <v>2911</v>
      </c>
      <c r="M715" s="73">
        <f t="shared" si="35"/>
        <v>7723.9400000000005</v>
      </c>
      <c r="N715" s="39">
        <v>6651.18</v>
      </c>
      <c r="O715" s="39">
        <v>1072.76</v>
      </c>
      <c r="P715" s="33">
        <v>0</v>
      </c>
    </row>
    <row r="716" spans="1:16" ht="24.95" customHeight="1" x14ac:dyDescent="0.2">
      <c r="A716" s="52" t="str">
        <f t="shared" si="33"/>
        <v>1441|1440011|117|2025|64487796000131|3920|8931,71</v>
      </c>
      <c r="B716" s="52" t="str">
        <f t="shared" si="34"/>
        <v>1441|1440011|117|2025|2106</v>
      </c>
      <c r="C716" s="36">
        <v>1441</v>
      </c>
      <c r="D716" s="36">
        <v>1440011</v>
      </c>
      <c r="E716" s="36">
        <v>117</v>
      </c>
      <c r="F716" s="36">
        <v>2025</v>
      </c>
      <c r="G716" s="36">
        <v>64487796000131</v>
      </c>
      <c r="H716" s="37" t="s">
        <v>183</v>
      </c>
      <c r="I716" s="36">
        <v>3920</v>
      </c>
      <c r="J716" s="36" t="s">
        <v>309</v>
      </c>
      <c r="K716" s="38">
        <v>45754</v>
      </c>
      <c r="L716" s="36">
        <v>2106</v>
      </c>
      <c r="M716" s="73">
        <f t="shared" si="35"/>
        <v>8931.7099999999991</v>
      </c>
      <c r="N716" s="39">
        <v>8502.99</v>
      </c>
      <c r="O716" s="39">
        <v>428.72</v>
      </c>
      <c r="P716" s="33">
        <v>0</v>
      </c>
    </row>
    <row r="717" spans="1:16" ht="24.95" customHeight="1" x14ac:dyDescent="0.2">
      <c r="A717" s="52" t="str">
        <f t="shared" si="33"/>
        <v>1441|1440011|117|2025|64487796000131|3920|8931,71</v>
      </c>
      <c r="B717" s="52" t="str">
        <f t="shared" si="34"/>
        <v>1441|1440011|117|2025|2944</v>
      </c>
      <c r="C717" s="36">
        <v>1441</v>
      </c>
      <c r="D717" s="36">
        <v>1440011</v>
      </c>
      <c r="E717" s="36">
        <v>117</v>
      </c>
      <c r="F717" s="36">
        <v>2025</v>
      </c>
      <c r="G717" s="36">
        <v>64487796000131</v>
      </c>
      <c r="H717" s="37" t="s">
        <v>183</v>
      </c>
      <c r="I717" s="36">
        <v>3920</v>
      </c>
      <c r="J717" s="36" t="s">
        <v>309</v>
      </c>
      <c r="K717" s="38">
        <v>45790</v>
      </c>
      <c r="L717" s="36">
        <v>2944</v>
      </c>
      <c r="M717" s="73">
        <f t="shared" si="35"/>
        <v>8931.7099999999991</v>
      </c>
      <c r="N717" s="39">
        <v>8502.99</v>
      </c>
      <c r="O717" s="39">
        <v>428.72</v>
      </c>
      <c r="P717" s="33">
        <v>0</v>
      </c>
    </row>
    <row r="718" spans="1:16" ht="24.95" customHeight="1" x14ac:dyDescent="0.2">
      <c r="A718" s="52" t="str">
        <f t="shared" si="33"/>
        <v>1441|1440011|118|2025|82839425653|3611|12000</v>
      </c>
      <c r="B718" s="52" t="str">
        <f t="shared" si="34"/>
        <v>1441|1440011|118|2025|2183</v>
      </c>
      <c r="C718" s="36">
        <v>1441</v>
      </c>
      <c r="D718" s="36">
        <v>1440011</v>
      </c>
      <c r="E718" s="36">
        <v>118</v>
      </c>
      <c r="F718" s="36">
        <v>2025</v>
      </c>
      <c r="G718" s="36">
        <v>82839425653</v>
      </c>
      <c r="H718" s="37" t="s">
        <v>184</v>
      </c>
      <c r="I718" s="36">
        <v>3611</v>
      </c>
      <c r="J718" s="36" t="s">
        <v>308</v>
      </c>
      <c r="K718" s="38">
        <v>45755</v>
      </c>
      <c r="L718" s="36">
        <v>2183</v>
      </c>
      <c r="M718" s="73">
        <f t="shared" si="35"/>
        <v>12000</v>
      </c>
      <c r="N718" s="39">
        <v>9751.32</v>
      </c>
      <c r="O718" s="39">
        <v>2248.6799999999998</v>
      </c>
      <c r="P718" s="33">
        <v>0</v>
      </c>
    </row>
    <row r="719" spans="1:16" ht="24.95" customHeight="1" x14ac:dyDescent="0.2">
      <c r="A719" s="52" t="str">
        <f t="shared" si="33"/>
        <v>1441|1440011|118|2025|82839425653|3611|12000</v>
      </c>
      <c r="B719" s="52" t="str">
        <f t="shared" si="34"/>
        <v>1441|1440011|118|2025|2912</v>
      </c>
      <c r="C719" s="36">
        <v>1441</v>
      </c>
      <c r="D719" s="36">
        <v>1440011</v>
      </c>
      <c r="E719" s="36">
        <v>118</v>
      </c>
      <c r="F719" s="36">
        <v>2025</v>
      </c>
      <c r="G719" s="36">
        <v>82839425653</v>
      </c>
      <c r="H719" s="37" t="s">
        <v>184</v>
      </c>
      <c r="I719" s="36">
        <v>3611</v>
      </c>
      <c r="J719" s="36" t="s">
        <v>308</v>
      </c>
      <c r="K719" s="38">
        <v>45789</v>
      </c>
      <c r="L719" s="36">
        <v>2912</v>
      </c>
      <c r="M719" s="73">
        <f t="shared" si="35"/>
        <v>12000</v>
      </c>
      <c r="N719" s="39">
        <v>9751.32</v>
      </c>
      <c r="O719" s="39">
        <v>2248.6799999999998</v>
      </c>
      <c r="P719" s="33">
        <v>0</v>
      </c>
    </row>
    <row r="720" spans="1:16" ht="24.95" customHeight="1" x14ac:dyDescent="0.2">
      <c r="A720" s="52" t="str">
        <f t="shared" si="33"/>
        <v>1441|1440011|119|2025|4928579895|3611|7274,79</v>
      </c>
      <c r="B720" s="52" t="str">
        <f t="shared" si="34"/>
        <v>1441|1440011|119|2025|2184</v>
      </c>
      <c r="C720" s="36">
        <v>1441</v>
      </c>
      <c r="D720" s="36">
        <v>1440011</v>
      </c>
      <c r="E720" s="36">
        <v>119</v>
      </c>
      <c r="F720" s="36">
        <v>2025</v>
      </c>
      <c r="G720" s="36">
        <v>4928579895</v>
      </c>
      <c r="H720" s="37" t="s">
        <v>185</v>
      </c>
      <c r="I720" s="36">
        <v>3611</v>
      </c>
      <c r="J720" s="36" t="s">
        <v>308</v>
      </c>
      <c r="K720" s="38">
        <v>45755</v>
      </c>
      <c r="L720" s="36">
        <v>2184</v>
      </c>
      <c r="M720" s="73">
        <f t="shared" si="35"/>
        <v>7274.79</v>
      </c>
      <c r="N720" s="39">
        <v>6325.55</v>
      </c>
      <c r="O720" s="39">
        <v>949.24</v>
      </c>
      <c r="P720" s="33">
        <v>0</v>
      </c>
    </row>
    <row r="721" spans="1:16" ht="24.95" customHeight="1" x14ac:dyDescent="0.2">
      <c r="A721" s="52" t="str">
        <f t="shared" si="33"/>
        <v>1441|1440011|119|2025|4928579895|3611|7327,92</v>
      </c>
      <c r="B721" s="52" t="str">
        <f t="shared" si="34"/>
        <v>1441|1440011|119|2025|2926</v>
      </c>
      <c r="C721" s="36">
        <v>1441</v>
      </c>
      <c r="D721" s="36">
        <v>1440011</v>
      </c>
      <c r="E721" s="36">
        <v>119</v>
      </c>
      <c r="F721" s="36">
        <v>2025</v>
      </c>
      <c r="G721" s="36">
        <v>4928579895</v>
      </c>
      <c r="H721" s="37" t="s">
        <v>185</v>
      </c>
      <c r="I721" s="36">
        <v>3611</v>
      </c>
      <c r="J721" s="36" t="s">
        <v>308</v>
      </c>
      <c r="K721" s="38">
        <v>45789</v>
      </c>
      <c r="L721" s="36">
        <v>2926</v>
      </c>
      <c r="M721" s="73">
        <f t="shared" si="35"/>
        <v>7327.92</v>
      </c>
      <c r="N721" s="39">
        <v>6364.07</v>
      </c>
      <c r="O721" s="39">
        <v>963.85</v>
      </c>
      <c r="P721" s="33">
        <v>0</v>
      </c>
    </row>
    <row r="722" spans="1:16" ht="24.95" customHeight="1" x14ac:dyDescent="0.2">
      <c r="A722" s="52" t="str">
        <f t="shared" si="33"/>
        <v>1441|1440011|120|2025|24596892687|3611|3622,87</v>
      </c>
      <c r="B722" s="52" t="str">
        <f t="shared" si="34"/>
        <v>1441|1440011|120|2025|2185</v>
      </c>
      <c r="C722" s="36">
        <v>1441</v>
      </c>
      <c r="D722" s="36">
        <v>1440011</v>
      </c>
      <c r="E722" s="36">
        <v>120</v>
      </c>
      <c r="F722" s="36">
        <v>2025</v>
      </c>
      <c r="G722" s="36">
        <v>24596892687</v>
      </c>
      <c r="H722" s="37" t="s">
        <v>186</v>
      </c>
      <c r="I722" s="36">
        <v>3611</v>
      </c>
      <c r="J722" s="36" t="s">
        <v>308</v>
      </c>
      <c r="K722" s="38">
        <v>45755</v>
      </c>
      <c r="L722" s="36">
        <v>2185</v>
      </c>
      <c r="M722" s="73">
        <f t="shared" si="35"/>
        <v>3622.87</v>
      </c>
      <c r="N722" s="39">
        <v>3545.6</v>
      </c>
      <c r="O722" s="39">
        <v>77.27</v>
      </c>
      <c r="P722" s="33">
        <v>0</v>
      </c>
    </row>
    <row r="723" spans="1:16" ht="24.95" customHeight="1" x14ac:dyDescent="0.2">
      <c r="A723" s="52" t="str">
        <f t="shared" si="33"/>
        <v>1441|1440011|120|2025|24596892687|3611|3622,87</v>
      </c>
      <c r="B723" s="52" t="str">
        <f t="shared" si="34"/>
        <v>1441|1440011|120|2025|2919</v>
      </c>
      <c r="C723" s="36">
        <v>1441</v>
      </c>
      <c r="D723" s="36">
        <v>1440011</v>
      </c>
      <c r="E723" s="36">
        <v>120</v>
      </c>
      <c r="F723" s="36">
        <v>2025</v>
      </c>
      <c r="G723" s="36">
        <v>24596892687</v>
      </c>
      <c r="H723" s="37" t="s">
        <v>186</v>
      </c>
      <c r="I723" s="36">
        <v>3611</v>
      </c>
      <c r="J723" s="36" t="s">
        <v>308</v>
      </c>
      <c r="K723" s="38">
        <v>45789</v>
      </c>
      <c r="L723" s="36">
        <v>2919</v>
      </c>
      <c r="M723" s="73">
        <f t="shared" si="35"/>
        <v>3622.87</v>
      </c>
      <c r="N723" s="39">
        <v>3545.6</v>
      </c>
      <c r="O723" s="39">
        <v>77.27</v>
      </c>
      <c r="P723" s="33">
        <v>0</v>
      </c>
    </row>
    <row r="724" spans="1:16" ht="24.95" customHeight="1" x14ac:dyDescent="0.2">
      <c r="A724" s="52" t="str">
        <f t="shared" si="33"/>
        <v>1441|1440011|121|2025|22884260000100|3921|10455,22</v>
      </c>
      <c r="B724" s="52" t="str">
        <f t="shared" si="34"/>
        <v>1441|1440011|121|2025|2245</v>
      </c>
      <c r="C724" s="36">
        <v>1441</v>
      </c>
      <c r="D724" s="36">
        <v>1440011</v>
      </c>
      <c r="E724" s="36">
        <v>121</v>
      </c>
      <c r="F724" s="36">
        <v>2025</v>
      </c>
      <c r="G724" s="36">
        <v>22884260000100</v>
      </c>
      <c r="H724" s="37" t="s">
        <v>129</v>
      </c>
      <c r="I724" s="36">
        <v>3921</v>
      </c>
      <c r="J724" s="36" t="s">
        <v>309</v>
      </c>
      <c r="K724" s="38">
        <v>45756</v>
      </c>
      <c r="L724" s="36">
        <v>2245</v>
      </c>
      <c r="M724" s="73">
        <f t="shared" si="35"/>
        <v>10455.219999999999</v>
      </c>
      <c r="N724" s="39">
        <v>10455.219999999999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1441|1440011|121|2025|22884260000100|3921|10455,22</v>
      </c>
      <c r="B725" s="52" t="str">
        <f t="shared" si="34"/>
        <v>1441|1440011|121|2025|2938</v>
      </c>
      <c r="C725" s="36">
        <v>1441</v>
      </c>
      <c r="D725" s="36">
        <v>1440011</v>
      </c>
      <c r="E725" s="36">
        <v>121</v>
      </c>
      <c r="F725" s="36">
        <v>2025</v>
      </c>
      <c r="G725" s="36">
        <v>22884260000100</v>
      </c>
      <c r="H725" s="37" t="s">
        <v>129</v>
      </c>
      <c r="I725" s="36">
        <v>3921</v>
      </c>
      <c r="J725" s="36" t="s">
        <v>309</v>
      </c>
      <c r="K725" s="38">
        <v>45790</v>
      </c>
      <c r="L725" s="36">
        <v>2938</v>
      </c>
      <c r="M725" s="73">
        <f t="shared" si="35"/>
        <v>10455.219999999999</v>
      </c>
      <c r="N725" s="39">
        <v>10455.219999999999</v>
      </c>
      <c r="O725" s="39">
        <v>0</v>
      </c>
      <c r="P725" s="33">
        <v>0</v>
      </c>
    </row>
    <row r="726" spans="1:16" ht="24.95" customHeight="1" x14ac:dyDescent="0.2">
      <c r="A726" s="52" t="str">
        <f t="shared" si="33"/>
        <v>1441|1440011|122|2025|86784552687|3611|5129,12</v>
      </c>
      <c r="B726" s="52" t="str">
        <f t="shared" si="34"/>
        <v>1441|1440011|122|2025|2186</v>
      </c>
      <c r="C726" s="36">
        <v>1441</v>
      </c>
      <c r="D726" s="36">
        <v>1440011</v>
      </c>
      <c r="E726" s="36">
        <v>122</v>
      </c>
      <c r="F726" s="36">
        <v>2025</v>
      </c>
      <c r="G726" s="36">
        <v>86784552687</v>
      </c>
      <c r="H726" s="37" t="s">
        <v>187</v>
      </c>
      <c r="I726" s="36">
        <v>3611</v>
      </c>
      <c r="J726" s="36" t="s">
        <v>308</v>
      </c>
      <c r="K726" s="38">
        <v>45755</v>
      </c>
      <c r="L726" s="36">
        <v>2186</v>
      </c>
      <c r="M726" s="73">
        <f t="shared" si="35"/>
        <v>5129.12</v>
      </c>
      <c r="N726" s="39">
        <v>4764.92</v>
      </c>
      <c r="O726" s="39">
        <v>364.2</v>
      </c>
      <c r="P726" s="33">
        <v>0</v>
      </c>
    </row>
    <row r="727" spans="1:16" ht="24.95" customHeight="1" x14ac:dyDescent="0.2">
      <c r="A727" s="52" t="str">
        <f t="shared" si="33"/>
        <v>1441|1440011|122|2025|86784552687|3611|5129,12</v>
      </c>
      <c r="B727" s="52" t="str">
        <f t="shared" si="34"/>
        <v>1441|1440011|122|2025|2922</v>
      </c>
      <c r="C727" s="36">
        <v>1441</v>
      </c>
      <c r="D727" s="36">
        <v>1440011</v>
      </c>
      <c r="E727" s="36">
        <v>122</v>
      </c>
      <c r="F727" s="36">
        <v>2025</v>
      </c>
      <c r="G727" s="36">
        <v>86784552687</v>
      </c>
      <c r="H727" s="37" t="s">
        <v>187</v>
      </c>
      <c r="I727" s="36">
        <v>3611</v>
      </c>
      <c r="J727" s="36" t="s">
        <v>308</v>
      </c>
      <c r="K727" s="38">
        <v>45789</v>
      </c>
      <c r="L727" s="36">
        <v>2922</v>
      </c>
      <c r="M727" s="73">
        <f t="shared" si="35"/>
        <v>5129.12</v>
      </c>
      <c r="N727" s="39">
        <v>4764.92</v>
      </c>
      <c r="O727" s="39">
        <v>364.2</v>
      </c>
      <c r="P727" s="33">
        <v>0</v>
      </c>
    </row>
    <row r="728" spans="1:16" ht="24.95" customHeight="1" x14ac:dyDescent="0.2">
      <c r="A728" s="52" t="str">
        <f t="shared" si="33"/>
        <v>1441|1440011|123|2025|22884260000100|3921|24580,59</v>
      </c>
      <c r="B728" s="52" t="str">
        <f t="shared" si="34"/>
        <v>1441|1440011|123|2025|2247</v>
      </c>
      <c r="C728" s="36">
        <v>1441</v>
      </c>
      <c r="D728" s="36">
        <v>1440011</v>
      </c>
      <c r="E728" s="36">
        <v>123</v>
      </c>
      <c r="F728" s="36">
        <v>2025</v>
      </c>
      <c r="G728" s="36">
        <v>22884260000100</v>
      </c>
      <c r="H728" s="37" t="s">
        <v>129</v>
      </c>
      <c r="I728" s="36">
        <v>3921</v>
      </c>
      <c r="J728" s="36" t="s">
        <v>309</v>
      </c>
      <c r="K728" s="38">
        <v>45756</v>
      </c>
      <c r="L728" s="36">
        <v>2247</v>
      </c>
      <c r="M728" s="73">
        <f t="shared" si="35"/>
        <v>24580.59</v>
      </c>
      <c r="N728" s="39">
        <v>24580.59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1441|1440011|123|2025|22884260000100|3921|24580,59</v>
      </c>
      <c r="B729" s="52" t="str">
        <f t="shared" si="34"/>
        <v>1441|1440011|123|2025|2800</v>
      </c>
      <c r="C729" s="36">
        <v>1441</v>
      </c>
      <c r="D729" s="36">
        <v>1440011</v>
      </c>
      <c r="E729" s="36">
        <v>123</v>
      </c>
      <c r="F729" s="36">
        <v>2025</v>
      </c>
      <c r="G729" s="36">
        <v>22884260000100</v>
      </c>
      <c r="H729" s="37" t="s">
        <v>129</v>
      </c>
      <c r="I729" s="36">
        <v>3921</v>
      </c>
      <c r="J729" s="36" t="s">
        <v>309</v>
      </c>
      <c r="K729" s="38">
        <v>45785</v>
      </c>
      <c r="L729" s="36">
        <v>2800</v>
      </c>
      <c r="M729" s="73">
        <f t="shared" si="35"/>
        <v>24580.59</v>
      </c>
      <c r="N729" s="39">
        <v>24580.59</v>
      </c>
      <c r="O729" s="39">
        <v>0</v>
      </c>
      <c r="P729" s="33">
        <v>0</v>
      </c>
    </row>
    <row r="730" spans="1:16" ht="24.95" customHeight="1" x14ac:dyDescent="0.2">
      <c r="A730" s="52" t="str">
        <f t="shared" si="33"/>
        <v>1441|1440011|124|2025|10212674650|3611|3800</v>
      </c>
      <c r="B730" s="52" t="str">
        <f t="shared" si="34"/>
        <v>1441|1440011|124|2025|2190</v>
      </c>
      <c r="C730" s="36">
        <v>1441</v>
      </c>
      <c r="D730" s="36">
        <v>1440011</v>
      </c>
      <c r="E730" s="36">
        <v>124</v>
      </c>
      <c r="F730" s="36">
        <v>2025</v>
      </c>
      <c r="G730" s="36">
        <v>10212674650</v>
      </c>
      <c r="H730" s="37" t="s">
        <v>189</v>
      </c>
      <c r="I730" s="36">
        <v>3611</v>
      </c>
      <c r="J730" s="36" t="s">
        <v>308</v>
      </c>
      <c r="K730" s="38">
        <v>45755</v>
      </c>
      <c r="L730" s="36">
        <v>2190</v>
      </c>
      <c r="M730" s="73">
        <f t="shared" si="35"/>
        <v>3800</v>
      </c>
      <c r="N730" s="39">
        <v>3696.16</v>
      </c>
      <c r="O730" s="39">
        <v>103.84</v>
      </c>
      <c r="P730" s="33">
        <v>0</v>
      </c>
    </row>
    <row r="731" spans="1:16" ht="24.95" customHeight="1" x14ac:dyDescent="0.2">
      <c r="A731" s="52" t="str">
        <f t="shared" si="33"/>
        <v>1441|1440011|124|2025|10212674650|3611|3800</v>
      </c>
      <c r="B731" s="52" t="str">
        <f t="shared" si="34"/>
        <v>1441|1440011|124|2025|2929</v>
      </c>
      <c r="C731" s="36">
        <v>1441</v>
      </c>
      <c r="D731" s="36">
        <v>1440011</v>
      </c>
      <c r="E731" s="36">
        <v>124</v>
      </c>
      <c r="F731" s="36">
        <v>2025</v>
      </c>
      <c r="G731" s="36">
        <v>10212674650</v>
      </c>
      <c r="H731" s="37" t="s">
        <v>189</v>
      </c>
      <c r="I731" s="36">
        <v>3611</v>
      </c>
      <c r="J731" s="36" t="s">
        <v>308</v>
      </c>
      <c r="K731" s="38">
        <v>45789</v>
      </c>
      <c r="L731" s="36">
        <v>2929</v>
      </c>
      <c r="M731" s="73">
        <f t="shared" si="35"/>
        <v>3800</v>
      </c>
      <c r="N731" s="39">
        <v>3696.16</v>
      </c>
      <c r="O731" s="39">
        <v>103.84</v>
      </c>
      <c r="P731" s="33">
        <v>0</v>
      </c>
    </row>
    <row r="732" spans="1:16" ht="24.95" customHeight="1" x14ac:dyDescent="0.2">
      <c r="A732" s="52" t="str">
        <f t="shared" si="33"/>
        <v>1441|1440011|125|2025|62297406649|3611|1859,17</v>
      </c>
      <c r="B732" s="52" t="str">
        <f t="shared" si="34"/>
        <v>1441|1440011|125|2025|2191</v>
      </c>
      <c r="C732" s="36">
        <v>1441</v>
      </c>
      <c r="D732" s="36">
        <v>1440011</v>
      </c>
      <c r="E732" s="36">
        <v>125</v>
      </c>
      <c r="F732" s="36">
        <v>2025</v>
      </c>
      <c r="G732" s="36">
        <v>62297406649</v>
      </c>
      <c r="H732" s="37" t="s">
        <v>190</v>
      </c>
      <c r="I732" s="36">
        <v>3611</v>
      </c>
      <c r="J732" s="36" t="s">
        <v>308</v>
      </c>
      <c r="K732" s="38">
        <v>45755</v>
      </c>
      <c r="L732" s="36">
        <v>2191</v>
      </c>
      <c r="M732" s="73">
        <f t="shared" si="35"/>
        <v>1859.17</v>
      </c>
      <c r="N732" s="39">
        <v>1859.17</v>
      </c>
      <c r="O732" s="39">
        <v>0</v>
      </c>
      <c r="P732" s="33">
        <v>0</v>
      </c>
    </row>
    <row r="733" spans="1:16" ht="24.95" customHeight="1" x14ac:dyDescent="0.2">
      <c r="A733" s="52" t="str">
        <f t="shared" si="33"/>
        <v>1441|1440011|125|2025|62297406649|3611|1859,17</v>
      </c>
      <c r="B733" s="52" t="str">
        <f t="shared" si="34"/>
        <v>1441|1440011|125|2025|2920</v>
      </c>
      <c r="C733" s="36">
        <v>1441</v>
      </c>
      <c r="D733" s="36">
        <v>1440011</v>
      </c>
      <c r="E733" s="36">
        <v>125</v>
      </c>
      <c r="F733" s="36">
        <v>2025</v>
      </c>
      <c r="G733" s="36">
        <v>62297406649</v>
      </c>
      <c r="H733" s="37" t="s">
        <v>190</v>
      </c>
      <c r="I733" s="36">
        <v>3611</v>
      </c>
      <c r="J733" s="36" t="s">
        <v>308</v>
      </c>
      <c r="K733" s="38">
        <v>45789</v>
      </c>
      <c r="L733" s="36">
        <v>2920</v>
      </c>
      <c r="M733" s="73">
        <f t="shared" si="35"/>
        <v>1859.17</v>
      </c>
      <c r="N733" s="39">
        <v>1859.17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1441|1440011|126|2025|7346478000117|3921|35951,76</v>
      </c>
      <c r="B734" s="52" t="str">
        <f t="shared" si="34"/>
        <v>1441|1440011|126|2025|2283</v>
      </c>
      <c r="C734" s="36">
        <v>1441</v>
      </c>
      <c r="D734" s="36">
        <v>1440011</v>
      </c>
      <c r="E734" s="36">
        <v>126</v>
      </c>
      <c r="F734" s="36">
        <v>2025</v>
      </c>
      <c r="G734" s="36">
        <v>7346478000117</v>
      </c>
      <c r="H734" s="37" t="s">
        <v>191</v>
      </c>
      <c r="I734" s="36">
        <v>3921</v>
      </c>
      <c r="J734" s="36" t="s">
        <v>309</v>
      </c>
      <c r="K734" s="38">
        <v>45757</v>
      </c>
      <c r="L734" s="36">
        <v>2283</v>
      </c>
      <c r="M734" s="73">
        <f t="shared" si="35"/>
        <v>35951.760000000002</v>
      </c>
      <c r="N734" s="39">
        <v>34226.080000000002</v>
      </c>
      <c r="O734" s="39">
        <v>1725.68</v>
      </c>
      <c r="P734" s="33">
        <v>0</v>
      </c>
    </row>
    <row r="735" spans="1:16" ht="24.95" customHeight="1" x14ac:dyDescent="0.2">
      <c r="A735" s="52" t="str">
        <f t="shared" si="33"/>
        <v>1441|1440011|126|2025|7346478000117|3921|35951,76</v>
      </c>
      <c r="B735" s="52" t="str">
        <f t="shared" si="34"/>
        <v>1441|1440011|126|2025|2809</v>
      </c>
      <c r="C735" s="36">
        <v>1441</v>
      </c>
      <c r="D735" s="36">
        <v>1440011</v>
      </c>
      <c r="E735" s="36">
        <v>126</v>
      </c>
      <c r="F735" s="36">
        <v>2025</v>
      </c>
      <c r="G735" s="36">
        <v>7346478000117</v>
      </c>
      <c r="H735" s="37" t="s">
        <v>191</v>
      </c>
      <c r="I735" s="36">
        <v>3921</v>
      </c>
      <c r="J735" s="36" t="s">
        <v>309</v>
      </c>
      <c r="K735" s="38">
        <v>45785</v>
      </c>
      <c r="L735" s="36">
        <v>2809</v>
      </c>
      <c r="M735" s="73">
        <f t="shared" si="35"/>
        <v>35951.760000000002</v>
      </c>
      <c r="N735" s="39">
        <v>34226.080000000002</v>
      </c>
      <c r="O735" s="39">
        <v>1725.68</v>
      </c>
      <c r="P735" s="33">
        <v>0</v>
      </c>
    </row>
    <row r="736" spans="1:16" ht="24.95" customHeight="1" x14ac:dyDescent="0.2">
      <c r="A736" s="52" t="str">
        <f t="shared" si="33"/>
        <v>1441|1440011|127|2025|98321560687|3611|3300</v>
      </c>
      <c r="B736" s="52" t="str">
        <f t="shared" si="34"/>
        <v>1441|1440011|127|2025|2192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192</v>
      </c>
      <c r="I736" s="36">
        <v>3611</v>
      </c>
      <c r="J736" s="36" t="s">
        <v>308</v>
      </c>
      <c r="K736" s="38">
        <v>45755</v>
      </c>
      <c r="L736" s="36">
        <v>2192</v>
      </c>
      <c r="M736" s="73">
        <f t="shared" si="35"/>
        <v>3300</v>
      </c>
      <c r="N736" s="39">
        <v>3264.3</v>
      </c>
      <c r="O736" s="39">
        <v>35.700000000000003</v>
      </c>
      <c r="P736" s="33">
        <v>0</v>
      </c>
    </row>
    <row r="737" spans="1:16" ht="24.95" customHeight="1" x14ac:dyDescent="0.2">
      <c r="A737" s="52" t="str">
        <f t="shared" si="33"/>
        <v>1441|1440011|127|2025|98321560687|3611|3354,23</v>
      </c>
      <c r="B737" s="52" t="str">
        <f t="shared" si="34"/>
        <v>1441|1440011|127|2025|2924</v>
      </c>
      <c r="C737" s="36">
        <v>1441</v>
      </c>
      <c r="D737" s="36">
        <v>1440011</v>
      </c>
      <c r="E737" s="36">
        <v>127</v>
      </c>
      <c r="F737" s="36">
        <v>2025</v>
      </c>
      <c r="G737" s="36">
        <v>98321560687</v>
      </c>
      <c r="H737" s="37" t="s">
        <v>192</v>
      </c>
      <c r="I737" s="36">
        <v>3611</v>
      </c>
      <c r="J737" s="36" t="s">
        <v>308</v>
      </c>
      <c r="K737" s="38">
        <v>45789</v>
      </c>
      <c r="L737" s="36">
        <v>2924</v>
      </c>
      <c r="M737" s="73">
        <f t="shared" si="35"/>
        <v>3354.23</v>
      </c>
      <c r="N737" s="39">
        <v>3314.47</v>
      </c>
      <c r="O737" s="39">
        <v>39.76</v>
      </c>
      <c r="P737" s="33">
        <v>0</v>
      </c>
    </row>
    <row r="738" spans="1:16" ht="24.95" customHeight="1" x14ac:dyDescent="0.2">
      <c r="A738" s="52" t="str">
        <f t="shared" si="33"/>
        <v>1441|1440011|128|2025|56653212653|3611|1999,27</v>
      </c>
      <c r="B738" s="52" t="str">
        <f t="shared" si="34"/>
        <v>1441|1440011|128|2025|2193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193</v>
      </c>
      <c r="I738" s="36">
        <v>3611</v>
      </c>
      <c r="J738" s="36" t="s">
        <v>308</v>
      </c>
      <c r="K738" s="38">
        <v>45755</v>
      </c>
      <c r="L738" s="36">
        <v>2193</v>
      </c>
      <c r="M738" s="73">
        <f t="shared" si="35"/>
        <v>1999.27</v>
      </c>
      <c r="N738" s="39">
        <v>1999.27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1441|1440011|128|2025|56653212653|3611|1999,27</v>
      </c>
      <c r="B739" s="52" t="str">
        <f t="shared" si="34"/>
        <v>1441|1440011|128|2025|2925</v>
      </c>
      <c r="C739" s="36">
        <v>1441</v>
      </c>
      <c r="D739" s="36">
        <v>1440011</v>
      </c>
      <c r="E739" s="36">
        <v>128</v>
      </c>
      <c r="F739" s="36">
        <v>2025</v>
      </c>
      <c r="G739" s="36">
        <v>56653212653</v>
      </c>
      <c r="H739" s="37" t="s">
        <v>193</v>
      </c>
      <c r="I739" s="36">
        <v>3611</v>
      </c>
      <c r="J739" s="36" t="s">
        <v>308</v>
      </c>
      <c r="K739" s="38">
        <v>45789</v>
      </c>
      <c r="L739" s="36">
        <v>2925</v>
      </c>
      <c r="M739" s="73">
        <f t="shared" si="35"/>
        <v>1999.27</v>
      </c>
      <c r="N739" s="39">
        <v>1999.27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1441|1440011|129|2025|2257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194</v>
      </c>
      <c r="I740" s="36">
        <v>3921</v>
      </c>
      <c r="J740" s="36" t="s">
        <v>309</v>
      </c>
      <c r="K740" s="38">
        <v>45757</v>
      </c>
      <c r="L740" s="36">
        <v>2257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1441|1440011|130|2025|2203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195</v>
      </c>
      <c r="I741" s="36">
        <v>3611</v>
      </c>
      <c r="J741" s="36" t="s">
        <v>308</v>
      </c>
      <c r="K741" s="38">
        <v>45756</v>
      </c>
      <c r="L741" s="36">
        <v>2203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1441|1440011|131|2025|10426962000160|3921|14779,55</v>
      </c>
      <c r="B742" s="52" t="str">
        <f t="shared" si="34"/>
        <v>1441|1440011|131|2025|2255</v>
      </c>
      <c r="C742" s="36">
        <v>1441</v>
      </c>
      <c r="D742" s="36">
        <v>1440011</v>
      </c>
      <c r="E742" s="36">
        <v>131</v>
      </c>
      <c r="F742" s="36">
        <v>2025</v>
      </c>
      <c r="G742" s="36">
        <v>10426962000160</v>
      </c>
      <c r="H742" s="37" t="s">
        <v>196</v>
      </c>
      <c r="I742" s="36">
        <v>3921</v>
      </c>
      <c r="J742" s="36" t="s">
        <v>309</v>
      </c>
      <c r="K742" s="38">
        <v>45756</v>
      </c>
      <c r="L742" s="36">
        <v>2255</v>
      </c>
      <c r="M742" s="73">
        <f t="shared" si="35"/>
        <v>14779.55</v>
      </c>
      <c r="N742" s="39">
        <v>14779.55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1441|1440011|131|2025|10426962000160|3921|14776,47</v>
      </c>
      <c r="B743" s="52" t="str">
        <f t="shared" si="34"/>
        <v>1441|1440011|131|2025|2962</v>
      </c>
      <c r="C743" s="36">
        <v>1441</v>
      </c>
      <c r="D743" s="36">
        <v>1440011</v>
      </c>
      <c r="E743" s="36">
        <v>131</v>
      </c>
      <c r="F743" s="36">
        <v>2025</v>
      </c>
      <c r="G743" s="36">
        <v>10426962000160</v>
      </c>
      <c r="H743" s="37" t="s">
        <v>196</v>
      </c>
      <c r="I743" s="36">
        <v>3921</v>
      </c>
      <c r="J743" s="36" t="s">
        <v>309</v>
      </c>
      <c r="K743" s="38">
        <v>45790</v>
      </c>
      <c r="L743" s="36">
        <v>2962</v>
      </c>
      <c r="M743" s="73">
        <f t="shared" si="35"/>
        <v>14776.47</v>
      </c>
      <c r="N743" s="39">
        <v>14776.47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1441|1440011|132|2025|84137207615|3611|9099,81</v>
      </c>
      <c r="B744" s="52" t="str">
        <f t="shared" si="34"/>
        <v>1441|1440011|132|2025|2204</v>
      </c>
      <c r="C744" s="36">
        <v>1441</v>
      </c>
      <c r="D744" s="36">
        <v>1440011</v>
      </c>
      <c r="E744" s="36">
        <v>132</v>
      </c>
      <c r="F744" s="36">
        <v>2025</v>
      </c>
      <c r="G744" s="36">
        <v>84137207615</v>
      </c>
      <c r="H744" s="37" t="s">
        <v>197</v>
      </c>
      <c r="I744" s="36">
        <v>3611</v>
      </c>
      <c r="J744" s="36" t="s">
        <v>308</v>
      </c>
      <c r="K744" s="38">
        <v>45756</v>
      </c>
      <c r="L744" s="36">
        <v>2204</v>
      </c>
      <c r="M744" s="73">
        <f t="shared" si="35"/>
        <v>9099.81</v>
      </c>
      <c r="N744" s="39">
        <v>7648.69</v>
      </c>
      <c r="O744" s="39">
        <v>1451.12</v>
      </c>
      <c r="P744" s="33">
        <v>0</v>
      </c>
    </row>
    <row r="745" spans="1:16" ht="24.95" customHeight="1" x14ac:dyDescent="0.2">
      <c r="A745" s="52" t="str">
        <f t="shared" si="33"/>
        <v>1441|1440011|133|2025|69209960653|3611|2113,32</v>
      </c>
      <c r="B745" s="52" t="str">
        <f t="shared" si="34"/>
        <v>1441|1440011|133|2025|2206</v>
      </c>
      <c r="C745" s="36">
        <v>1441</v>
      </c>
      <c r="D745" s="36">
        <v>1440011</v>
      </c>
      <c r="E745" s="36">
        <v>133</v>
      </c>
      <c r="F745" s="36">
        <v>2025</v>
      </c>
      <c r="G745" s="36">
        <v>69209960653</v>
      </c>
      <c r="H745" s="37" t="s">
        <v>198</v>
      </c>
      <c r="I745" s="36">
        <v>3611</v>
      </c>
      <c r="J745" s="36" t="s">
        <v>308</v>
      </c>
      <c r="K745" s="38">
        <v>45756</v>
      </c>
      <c r="L745" s="36">
        <v>2206</v>
      </c>
      <c r="M745" s="73">
        <f t="shared" si="35"/>
        <v>2113.3200000000002</v>
      </c>
      <c r="N745" s="39">
        <v>2113.3200000000002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1441|1440011|133|2025|69209960653|3611|2113,32</v>
      </c>
      <c r="B746" s="52" t="str">
        <f t="shared" si="34"/>
        <v>1441|1440011|133|2025|2985</v>
      </c>
      <c r="C746" s="36">
        <v>1441</v>
      </c>
      <c r="D746" s="36">
        <v>1440011</v>
      </c>
      <c r="E746" s="36">
        <v>133</v>
      </c>
      <c r="F746" s="36">
        <v>2025</v>
      </c>
      <c r="G746" s="36">
        <v>69209960653</v>
      </c>
      <c r="H746" s="37" t="s">
        <v>198</v>
      </c>
      <c r="I746" s="36">
        <v>3611</v>
      </c>
      <c r="J746" s="36" t="s">
        <v>308</v>
      </c>
      <c r="K746" s="38">
        <v>45790</v>
      </c>
      <c r="L746" s="36">
        <v>2985</v>
      </c>
      <c r="M746" s="73">
        <f t="shared" si="35"/>
        <v>2113.3200000000002</v>
      </c>
      <c r="N746" s="39">
        <v>2113.3200000000002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1441|1440011|134|2025|10426962000160|3921|25939,98</v>
      </c>
      <c r="B747" s="52" t="str">
        <f t="shared" si="34"/>
        <v>1441|1440011|134|2025|2251</v>
      </c>
      <c r="C747" s="36">
        <v>1441</v>
      </c>
      <c r="D747" s="36">
        <v>1440011</v>
      </c>
      <c r="E747" s="36">
        <v>134</v>
      </c>
      <c r="F747" s="36">
        <v>2025</v>
      </c>
      <c r="G747" s="36">
        <v>10426962000160</v>
      </c>
      <c r="H747" s="37" t="s">
        <v>196</v>
      </c>
      <c r="I747" s="36">
        <v>3921</v>
      </c>
      <c r="J747" s="36" t="s">
        <v>309</v>
      </c>
      <c r="K747" s="38">
        <v>45756</v>
      </c>
      <c r="L747" s="36">
        <v>2251</v>
      </c>
      <c r="M747" s="73">
        <f t="shared" si="35"/>
        <v>25939.98</v>
      </c>
      <c r="N747" s="39">
        <v>25939.98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1441|1440011|134|2025|10426962000160|3921|25934,57</v>
      </c>
      <c r="B748" s="52" t="str">
        <f t="shared" si="34"/>
        <v>1441|1440011|134|2025|2965</v>
      </c>
      <c r="C748" s="36">
        <v>1441</v>
      </c>
      <c r="D748" s="36">
        <v>1440011</v>
      </c>
      <c r="E748" s="36">
        <v>134</v>
      </c>
      <c r="F748" s="36">
        <v>2025</v>
      </c>
      <c r="G748" s="36">
        <v>10426962000160</v>
      </c>
      <c r="H748" s="37" t="s">
        <v>196</v>
      </c>
      <c r="I748" s="36">
        <v>3921</v>
      </c>
      <c r="J748" s="36" t="s">
        <v>309</v>
      </c>
      <c r="K748" s="38">
        <v>45790</v>
      </c>
      <c r="L748" s="36">
        <v>2965</v>
      </c>
      <c r="M748" s="73">
        <f t="shared" si="35"/>
        <v>25934.57</v>
      </c>
      <c r="N748" s="39">
        <v>25934.57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1441|1440011|135|2025|94454981604|3611|17000</v>
      </c>
      <c r="B749" s="52" t="str">
        <f t="shared" si="34"/>
        <v>1441|1440011|135|2025|2196</v>
      </c>
      <c r="C749" s="36">
        <v>1441</v>
      </c>
      <c r="D749" s="36">
        <v>1440011</v>
      </c>
      <c r="E749" s="36">
        <v>135</v>
      </c>
      <c r="F749" s="36">
        <v>2025</v>
      </c>
      <c r="G749" s="36">
        <v>94454981604</v>
      </c>
      <c r="H749" s="37" t="s">
        <v>199</v>
      </c>
      <c r="I749" s="36">
        <v>3611</v>
      </c>
      <c r="J749" s="36" t="s">
        <v>308</v>
      </c>
      <c r="K749" s="38">
        <v>45755</v>
      </c>
      <c r="L749" s="36">
        <v>2196</v>
      </c>
      <c r="M749" s="73">
        <f t="shared" si="35"/>
        <v>17000</v>
      </c>
      <c r="N749" s="39">
        <v>13376.32</v>
      </c>
      <c r="O749" s="39">
        <v>3623.68</v>
      </c>
      <c r="P749" s="33">
        <v>0</v>
      </c>
    </row>
    <row r="750" spans="1:16" ht="24.95" customHeight="1" x14ac:dyDescent="0.2">
      <c r="A750" s="52" t="str">
        <f t="shared" si="33"/>
        <v>1441|1440011|135|2025|94454981604|3611|17000</v>
      </c>
      <c r="B750" s="52" t="str">
        <f t="shared" si="34"/>
        <v>1441|1440011|135|2025|2975</v>
      </c>
      <c r="C750" s="36">
        <v>1441</v>
      </c>
      <c r="D750" s="36">
        <v>1440011</v>
      </c>
      <c r="E750" s="36">
        <v>135</v>
      </c>
      <c r="F750" s="36">
        <v>2025</v>
      </c>
      <c r="G750" s="36">
        <v>94454981604</v>
      </c>
      <c r="H750" s="37" t="s">
        <v>199</v>
      </c>
      <c r="I750" s="36">
        <v>3611</v>
      </c>
      <c r="J750" s="36" t="s">
        <v>308</v>
      </c>
      <c r="K750" s="38">
        <v>45790</v>
      </c>
      <c r="L750" s="36">
        <v>2975</v>
      </c>
      <c r="M750" s="73">
        <f t="shared" si="35"/>
        <v>17000</v>
      </c>
      <c r="N750" s="39">
        <v>13376.32</v>
      </c>
      <c r="O750" s="39">
        <v>3623.68</v>
      </c>
      <c r="P750" s="33">
        <v>0</v>
      </c>
    </row>
    <row r="751" spans="1:16" ht="24.95" customHeight="1" x14ac:dyDescent="0.2">
      <c r="A751" s="52" t="str">
        <f t="shared" si="33"/>
        <v>1441|1440011|136|2025|10426962000160|3921|1509,95</v>
      </c>
      <c r="B751" s="52" t="str">
        <f t="shared" si="34"/>
        <v>1441|1440011|136|2025|2253</v>
      </c>
      <c r="C751" s="36">
        <v>1441</v>
      </c>
      <c r="D751" s="36">
        <v>1440011</v>
      </c>
      <c r="E751" s="36">
        <v>136</v>
      </c>
      <c r="F751" s="36">
        <v>2025</v>
      </c>
      <c r="G751" s="36">
        <v>10426962000160</v>
      </c>
      <c r="H751" s="37" t="s">
        <v>196</v>
      </c>
      <c r="I751" s="36">
        <v>3921</v>
      </c>
      <c r="J751" s="36" t="s">
        <v>309</v>
      </c>
      <c r="K751" s="38">
        <v>45756</v>
      </c>
      <c r="L751" s="36">
        <v>2253</v>
      </c>
      <c r="M751" s="73">
        <f t="shared" si="35"/>
        <v>1509.95</v>
      </c>
      <c r="N751" s="39">
        <v>1509.95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1441|1440011|136|2025|10426962000160|3921|2516,06</v>
      </c>
      <c r="B752" s="52" t="str">
        <f t="shared" si="34"/>
        <v>1441|1440011|136|2025|2957</v>
      </c>
      <c r="C752" s="36">
        <v>1441</v>
      </c>
      <c r="D752" s="36">
        <v>1440011</v>
      </c>
      <c r="E752" s="36">
        <v>136</v>
      </c>
      <c r="F752" s="36">
        <v>2025</v>
      </c>
      <c r="G752" s="36">
        <v>10426962000160</v>
      </c>
      <c r="H752" s="37" t="s">
        <v>196</v>
      </c>
      <c r="I752" s="36">
        <v>3921</v>
      </c>
      <c r="J752" s="36" t="s">
        <v>309</v>
      </c>
      <c r="K752" s="38">
        <v>45790</v>
      </c>
      <c r="L752" s="36">
        <v>2957</v>
      </c>
      <c r="M752" s="73">
        <f t="shared" si="35"/>
        <v>2516.06</v>
      </c>
      <c r="N752" s="39">
        <v>2516.06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1441|1440011|137|2025|10426962000160|3921|393,07</v>
      </c>
      <c r="B753" s="52" t="str">
        <f t="shared" si="34"/>
        <v>1441|1440011|137|2025|2249</v>
      </c>
      <c r="C753" s="36">
        <v>1441</v>
      </c>
      <c r="D753" s="36">
        <v>1440011</v>
      </c>
      <c r="E753" s="36">
        <v>137</v>
      </c>
      <c r="F753" s="36">
        <v>2025</v>
      </c>
      <c r="G753" s="36">
        <v>10426962000160</v>
      </c>
      <c r="H753" s="37" t="s">
        <v>196</v>
      </c>
      <c r="I753" s="36">
        <v>3921</v>
      </c>
      <c r="J753" s="36" t="s">
        <v>309</v>
      </c>
      <c r="K753" s="38">
        <v>45756</v>
      </c>
      <c r="L753" s="36">
        <v>2249</v>
      </c>
      <c r="M753" s="73">
        <f t="shared" si="35"/>
        <v>393.07</v>
      </c>
      <c r="N753" s="39">
        <v>393.07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1441|1440011|137|2025|10426962000160|3921|1375,45</v>
      </c>
      <c r="B754" s="52" t="str">
        <f t="shared" si="34"/>
        <v>1441|1440011|137|2025|2967</v>
      </c>
      <c r="C754" s="36">
        <v>1441</v>
      </c>
      <c r="D754" s="36">
        <v>1440011</v>
      </c>
      <c r="E754" s="36">
        <v>137</v>
      </c>
      <c r="F754" s="36">
        <v>2025</v>
      </c>
      <c r="G754" s="36">
        <v>10426962000160</v>
      </c>
      <c r="H754" s="37" t="s">
        <v>196</v>
      </c>
      <c r="I754" s="36">
        <v>3921</v>
      </c>
      <c r="J754" s="36" t="s">
        <v>309</v>
      </c>
      <c r="K754" s="38">
        <v>45790</v>
      </c>
      <c r="L754" s="36">
        <v>2967</v>
      </c>
      <c r="M754" s="73">
        <f t="shared" si="35"/>
        <v>1375.45</v>
      </c>
      <c r="N754" s="39">
        <v>1375.45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1441|1440011|138|2025|54710693668|3611|9084,23</v>
      </c>
      <c r="B755" s="52" t="str">
        <f t="shared" si="34"/>
        <v>1441|1440011|138|2025|2198</v>
      </c>
      <c r="C755" s="36">
        <v>1441</v>
      </c>
      <c r="D755" s="36">
        <v>1440011</v>
      </c>
      <c r="E755" s="36">
        <v>138</v>
      </c>
      <c r="F755" s="36">
        <v>2025</v>
      </c>
      <c r="G755" s="36">
        <v>54710693668</v>
      </c>
      <c r="H755" s="37" t="s">
        <v>200</v>
      </c>
      <c r="I755" s="36">
        <v>3611</v>
      </c>
      <c r="J755" s="36" t="s">
        <v>308</v>
      </c>
      <c r="K755" s="38">
        <v>45756</v>
      </c>
      <c r="L755" s="36">
        <v>2198</v>
      </c>
      <c r="M755" s="73">
        <f t="shared" si="35"/>
        <v>9084.23</v>
      </c>
      <c r="N755" s="39">
        <v>7637.39</v>
      </c>
      <c r="O755" s="39">
        <v>1446.84</v>
      </c>
      <c r="P755" s="33">
        <v>0</v>
      </c>
    </row>
    <row r="756" spans="1:16" ht="24.95" customHeight="1" x14ac:dyDescent="0.2">
      <c r="A756" s="52" t="str">
        <f t="shared" si="33"/>
        <v>1441|1440011|138|2025|54710693668|3611|9084,23</v>
      </c>
      <c r="B756" s="52" t="str">
        <f t="shared" si="34"/>
        <v>1441|1440011|138|2025|2970</v>
      </c>
      <c r="C756" s="36">
        <v>1441</v>
      </c>
      <c r="D756" s="36">
        <v>1440011</v>
      </c>
      <c r="E756" s="36">
        <v>138</v>
      </c>
      <c r="F756" s="36">
        <v>2025</v>
      </c>
      <c r="G756" s="36">
        <v>54710693668</v>
      </c>
      <c r="H756" s="37" t="s">
        <v>200</v>
      </c>
      <c r="I756" s="36">
        <v>3611</v>
      </c>
      <c r="J756" s="36" t="s">
        <v>308</v>
      </c>
      <c r="K756" s="38">
        <v>45790</v>
      </c>
      <c r="L756" s="36">
        <v>2970</v>
      </c>
      <c r="M756" s="73">
        <f t="shared" si="35"/>
        <v>9084.23</v>
      </c>
      <c r="N756" s="39">
        <v>7637.39</v>
      </c>
      <c r="O756" s="39">
        <v>1446.84</v>
      </c>
      <c r="P756" s="33">
        <v>0</v>
      </c>
    </row>
    <row r="757" spans="1:16" ht="24.95" customHeight="1" x14ac:dyDescent="0.2">
      <c r="A757" s="52" t="str">
        <f t="shared" si="33"/>
        <v>1441|1440011|139|2025|12964038000163|3920|6267,59</v>
      </c>
      <c r="B757" s="52" t="str">
        <f t="shared" si="34"/>
        <v>1441|1440011|139|2025|2121</v>
      </c>
      <c r="C757" s="36">
        <v>1441</v>
      </c>
      <c r="D757" s="36">
        <v>1440011</v>
      </c>
      <c r="E757" s="36">
        <v>139</v>
      </c>
      <c r="F757" s="36">
        <v>2025</v>
      </c>
      <c r="G757" s="36">
        <v>12964038000163</v>
      </c>
      <c r="H757" s="37" t="s">
        <v>201</v>
      </c>
      <c r="I757" s="36">
        <v>3920</v>
      </c>
      <c r="J757" s="36" t="s">
        <v>309</v>
      </c>
      <c r="K757" s="38">
        <v>45754</v>
      </c>
      <c r="L757" s="36">
        <v>2121</v>
      </c>
      <c r="M757" s="73">
        <f t="shared" si="35"/>
        <v>6267.59</v>
      </c>
      <c r="N757" s="39">
        <v>5966.75</v>
      </c>
      <c r="O757" s="39">
        <v>300.83999999999997</v>
      </c>
      <c r="P757" s="33">
        <v>0</v>
      </c>
    </row>
    <row r="758" spans="1:16" ht="24.95" customHeight="1" x14ac:dyDescent="0.2">
      <c r="A758" s="52" t="str">
        <f t="shared" si="33"/>
        <v>1441|1440011|140|2025|15226019000128|3920|7835,45</v>
      </c>
      <c r="B758" s="52" t="str">
        <f t="shared" si="34"/>
        <v>1441|1440011|140|2025|2138</v>
      </c>
      <c r="C758" s="36">
        <v>1441</v>
      </c>
      <c r="D758" s="36">
        <v>1440011</v>
      </c>
      <c r="E758" s="36">
        <v>140</v>
      </c>
      <c r="F758" s="36">
        <v>2025</v>
      </c>
      <c r="G758" s="36">
        <v>15226019000128</v>
      </c>
      <c r="H758" s="37" t="s">
        <v>202</v>
      </c>
      <c r="I758" s="36">
        <v>3920</v>
      </c>
      <c r="J758" s="36" t="s">
        <v>309</v>
      </c>
      <c r="K758" s="38">
        <v>45754</v>
      </c>
      <c r="L758" s="36">
        <v>2138</v>
      </c>
      <c r="M758" s="73">
        <f t="shared" si="35"/>
        <v>7835.45</v>
      </c>
      <c r="N758" s="39">
        <v>6732.03</v>
      </c>
      <c r="O758" s="39">
        <v>1103.42</v>
      </c>
      <c r="P758" s="33">
        <v>0</v>
      </c>
    </row>
    <row r="759" spans="1:16" ht="24.95" customHeight="1" x14ac:dyDescent="0.2">
      <c r="A759" s="52" t="str">
        <f t="shared" si="33"/>
        <v>1441|1440011|141|2025|3801004600|3611|3456,87</v>
      </c>
      <c r="B759" s="52" t="str">
        <f t="shared" si="34"/>
        <v>1441|1440011|141|2025|2210</v>
      </c>
      <c r="C759" s="36">
        <v>1441</v>
      </c>
      <c r="D759" s="36">
        <v>1440011</v>
      </c>
      <c r="E759" s="36">
        <v>141</v>
      </c>
      <c r="F759" s="36">
        <v>2025</v>
      </c>
      <c r="G759" s="36">
        <v>3801004600</v>
      </c>
      <c r="H759" s="37" t="s">
        <v>203</v>
      </c>
      <c r="I759" s="36">
        <v>3611</v>
      </c>
      <c r="J759" s="36" t="s">
        <v>308</v>
      </c>
      <c r="K759" s="38">
        <v>45756</v>
      </c>
      <c r="L759" s="36">
        <v>2210</v>
      </c>
      <c r="M759" s="73">
        <f t="shared" si="35"/>
        <v>3456.87</v>
      </c>
      <c r="N759" s="39">
        <v>3404.5</v>
      </c>
      <c r="O759" s="39">
        <v>52.37</v>
      </c>
      <c r="P759" s="33">
        <v>0</v>
      </c>
    </row>
    <row r="760" spans="1:16" ht="24.95" customHeight="1" x14ac:dyDescent="0.2">
      <c r="A760" s="52" t="str">
        <f t="shared" si="33"/>
        <v>1441|1440011|141|2025|3801004600|3611|3456,87</v>
      </c>
      <c r="B760" s="52" t="str">
        <f t="shared" si="34"/>
        <v>1441|1440011|141|2025|2978</v>
      </c>
      <c r="C760" s="36">
        <v>1441</v>
      </c>
      <c r="D760" s="36">
        <v>1440011</v>
      </c>
      <c r="E760" s="36">
        <v>141</v>
      </c>
      <c r="F760" s="36">
        <v>2025</v>
      </c>
      <c r="G760" s="36">
        <v>3801004600</v>
      </c>
      <c r="H760" s="37" t="s">
        <v>203</v>
      </c>
      <c r="I760" s="36">
        <v>3611</v>
      </c>
      <c r="J760" s="36" t="s">
        <v>308</v>
      </c>
      <c r="K760" s="38">
        <v>45790</v>
      </c>
      <c r="L760" s="36">
        <v>2978</v>
      </c>
      <c r="M760" s="73">
        <f t="shared" si="35"/>
        <v>3456.87</v>
      </c>
      <c r="N760" s="39">
        <v>3404.5</v>
      </c>
      <c r="O760" s="39">
        <v>52.37</v>
      </c>
      <c r="P760" s="33">
        <v>0</v>
      </c>
    </row>
    <row r="761" spans="1:16" ht="24.95" customHeight="1" x14ac:dyDescent="0.2">
      <c r="A761" s="52" t="str">
        <f t="shared" si="33"/>
        <v>1441|1440011|142|2025|87992400763|3611|8404,11</v>
      </c>
      <c r="B761" s="52" t="str">
        <f t="shared" si="34"/>
        <v>1441|1440011|142|2025|2219</v>
      </c>
      <c r="C761" s="36">
        <v>1441</v>
      </c>
      <c r="D761" s="36">
        <v>1440011</v>
      </c>
      <c r="E761" s="36">
        <v>142</v>
      </c>
      <c r="F761" s="36">
        <v>2025</v>
      </c>
      <c r="G761" s="36">
        <v>87992400763</v>
      </c>
      <c r="H761" s="37" t="s">
        <v>204</v>
      </c>
      <c r="I761" s="36">
        <v>3611</v>
      </c>
      <c r="J761" s="36" t="s">
        <v>308</v>
      </c>
      <c r="K761" s="38">
        <v>45756</v>
      </c>
      <c r="L761" s="36">
        <v>2219</v>
      </c>
      <c r="M761" s="73">
        <f t="shared" si="35"/>
        <v>8404.11</v>
      </c>
      <c r="N761" s="39">
        <v>7144.3</v>
      </c>
      <c r="O761" s="39">
        <v>1259.81</v>
      </c>
      <c r="P761" s="33">
        <v>0</v>
      </c>
    </row>
    <row r="762" spans="1:16" ht="24.95" customHeight="1" x14ac:dyDescent="0.2">
      <c r="A762" s="52" t="str">
        <f t="shared" si="33"/>
        <v>1441|1440011|142|2025|87992400763|3611|8404,11</v>
      </c>
      <c r="B762" s="52" t="str">
        <f t="shared" si="34"/>
        <v>1441|1440011|142|2025|2986</v>
      </c>
      <c r="C762" s="36">
        <v>1441</v>
      </c>
      <c r="D762" s="36">
        <v>1440011</v>
      </c>
      <c r="E762" s="36">
        <v>142</v>
      </c>
      <c r="F762" s="36">
        <v>2025</v>
      </c>
      <c r="G762" s="36">
        <v>87992400763</v>
      </c>
      <c r="H762" s="37" t="s">
        <v>204</v>
      </c>
      <c r="I762" s="36">
        <v>3611</v>
      </c>
      <c r="J762" s="36" t="s">
        <v>308</v>
      </c>
      <c r="K762" s="38">
        <v>45790</v>
      </c>
      <c r="L762" s="36">
        <v>2986</v>
      </c>
      <c r="M762" s="73">
        <f t="shared" si="35"/>
        <v>8404.11</v>
      </c>
      <c r="N762" s="39">
        <v>7144.3</v>
      </c>
      <c r="O762" s="39">
        <v>1259.81</v>
      </c>
      <c r="P762" s="33">
        <v>0</v>
      </c>
    </row>
    <row r="763" spans="1:16" ht="24.95" customHeight="1" x14ac:dyDescent="0.2">
      <c r="A763" s="52" t="str">
        <f t="shared" si="33"/>
        <v>1441|1440011|143|2025|51801027668|3611|5172,8</v>
      </c>
      <c r="B763" s="52" t="str">
        <f t="shared" si="34"/>
        <v>1441|1440011|143|2025|2215</v>
      </c>
      <c r="C763" s="36">
        <v>1441</v>
      </c>
      <c r="D763" s="36">
        <v>1440011</v>
      </c>
      <c r="E763" s="36">
        <v>143</v>
      </c>
      <c r="F763" s="36">
        <v>2025</v>
      </c>
      <c r="G763" s="36">
        <v>51801027668</v>
      </c>
      <c r="H763" s="37" t="s">
        <v>205</v>
      </c>
      <c r="I763" s="36">
        <v>3611</v>
      </c>
      <c r="J763" s="36" t="s">
        <v>308</v>
      </c>
      <c r="K763" s="38">
        <v>45756</v>
      </c>
      <c r="L763" s="36">
        <v>2215</v>
      </c>
      <c r="M763" s="73">
        <f t="shared" si="35"/>
        <v>5172.8</v>
      </c>
      <c r="N763" s="39">
        <v>4798.7700000000004</v>
      </c>
      <c r="O763" s="39">
        <v>374.03</v>
      </c>
      <c r="P763" s="33">
        <v>0</v>
      </c>
    </row>
    <row r="764" spans="1:16" ht="24.95" customHeight="1" x14ac:dyDescent="0.2">
      <c r="A764" s="52" t="str">
        <f t="shared" si="33"/>
        <v>1441|1440011|144|2025|2895180679|3611|5018,44</v>
      </c>
      <c r="B764" s="52" t="str">
        <f t="shared" si="34"/>
        <v>1441|1440011|144|2025|2201</v>
      </c>
      <c r="C764" s="36">
        <v>1441</v>
      </c>
      <c r="D764" s="36">
        <v>1440011</v>
      </c>
      <c r="E764" s="36">
        <v>144</v>
      </c>
      <c r="F764" s="36">
        <v>2025</v>
      </c>
      <c r="G764" s="36">
        <v>2895180679</v>
      </c>
      <c r="H764" s="37" t="s">
        <v>206</v>
      </c>
      <c r="I764" s="36">
        <v>3611</v>
      </c>
      <c r="J764" s="36" t="s">
        <v>308</v>
      </c>
      <c r="K764" s="38">
        <v>45756</v>
      </c>
      <c r="L764" s="36">
        <v>2201</v>
      </c>
      <c r="M764" s="73">
        <f t="shared" si="35"/>
        <v>5018.4399999999996</v>
      </c>
      <c r="N764" s="39">
        <v>4679.1499999999996</v>
      </c>
      <c r="O764" s="39">
        <v>339.29</v>
      </c>
      <c r="P764" s="33">
        <v>0</v>
      </c>
    </row>
    <row r="765" spans="1:16" ht="24.95" customHeight="1" x14ac:dyDescent="0.2">
      <c r="A765" s="52" t="str">
        <f t="shared" si="33"/>
        <v>1441|1440011|145|2025|95644954668|3611|9466,58</v>
      </c>
      <c r="B765" s="52" t="str">
        <f t="shared" si="34"/>
        <v>1441|1440011|145|2025|2225</v>
      </c>
      <c r="C765" s="36">
        <v>1441</v>
      </c>
      <c r="D765" s="36">
        <v>1440011</v>
      </c>
      <c r="E765" s="36">
        <v>145</v>
      </c>
      <c r="F765" s="36">
        <v>2025</v>
      </c>
      <c r="G765" s="36">
        <v>95644954668</v>
      </c>
      <c r="H765" s="37" t="s">
        <v>207</v>
      </c>
      <c r="I765" s="36">
        <v>3611</v>
      </c>
      <c r="J765" s="36" t="s">
        <v>308</v>
      </c>
      <c r="K765" s="38">
        <v>45756</v>
      </c>
      <c r="L765" s="36">
        <v>2225</v>
      </c>
      <c r="M765" s="73">
        <f t="shared" si="35"/>
        <v>9466.58</v>
      </c>
      <c r="N765" s="39">
        <v>7914.6</v>
      </c>
      <c r="O765" s="39">
        <v>1551.98</v>
      </c>
      <c r="P765" s="33">
        <v>0</v>
      </c>
    </row>
    <row r="766" spans="1:16" ht="24.95" customHeight="1" x14ac:dyDescent="0.2">
      <c r="A766" s="52" t="str">
        <f t="shared" si="33"/>
        <v>1441|1440011|146|2025|34028316001509|3906|274813,86</v>
      </c>
      <c r="B766" s="52" t="str">
        <f t="shared" si="34"/>
        <v>1441|1440011|146|2025|2394</v>
      </c>
      <c r="C766" s="36">
        <v>1441</v>
      </c>
      <c r="D766" s="36">
        <v>1440011</v>
      </c>
      <c r="E766" s="36">
        <v>146</v>
      </c>
      <c r="F766" s="36">
        <v>2025</v>
      </c>
      <c r="G766" s="36">
        <v>34028316001509</v>
      </c>
      <c r="H766" s="37" t="s">
        <v>208</v>
      </c>
      <c r="I766" s="36">
        <v>3906</v>
      </c>
      <c r="J766" s="36" t="s">
        <v>309</v>
      </c>
      <c r="K766" s="38">
        <v>45761</v>
      </c>
      <c r="L766" s="36">
        <v>2394</v>
      </c>
      <c r="M766" s="73">
        <f t="shared" si="35"/>
        <v>274813.86</v>
      </c>
      <c r="N766" s="39">
        <v>274813.86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1441|1440011|147|2025|41733882000181|3920|8648,95</v>
      </c>
      <c r="B767" s="52" t="str">
        <f t="shared" si="34"/>
        <v>1441|1440011|147|2025|2129</v>
      </c>
      <c r="C767" s="36">
        <v>1441</v>
      </c>
      <c r="D767" s="36">
        <v>1440011</v>
      </c>
      <c r="E767" s="36">
        <v>147</v>
      </c>
      <c r="F767" s="36">
        <v>2025</v>
      </c>
      <c r="G767" s="36">
        <v>41733882000181</v>
      </c>
      <c r="H767" s="37" t="s">
        <v>210</v>
      </c>
      <c r="I767" s="36">
        <v>3920</v>
      </c>
      <c r="J767" s="36" t="s">
        <v>309</v>
      </c>
      <c r="K767" s="38">
        <v>45754</v>
      </c>
      <c r="L767" s="36">
        <v>2129</v>
      </c>
      <c r="M767" s="73">
        <f t="shared" si="35"/>
        <v>8648.9499999999989</v>
      </c>
      <c r="N767" s="39">
        <v>8233.7999999999993</v>
      </c>
      <c r="O767" s="39">
        <v>415.15</v>
      </c>
      <c r="P767" s="33">
        <v>0</v>
      </c>
    </row>
    <row r="768" spans="1:16" ht="24.95" customHeight="1" x14ac:dyDescent="0.2">
      <c r="A768" s="52" t="str">
        <f t="shared" si="33"/>
        <v>1441|1440011|148|2025|23732170000166|3920|16007,38</v>
      </c>
      <c r="B768" s="52" t="str">
        <f t="shared" si="34"/>
        <v>1441|1440011|148|2025|2158</v>
      </c>
      <c r="C768" s="36">
        <v>1441</v>
      </c>
      <c r="D768" s="36">
        <v>1440011</v>
      </c>
      <c r="E768" s="36">
        <v>148</v>
      </c>
      <c r="F768" s="36">
        <v>2025</v>
      </c>
      <c r="G768" s="36">
        <v>23732170000166</v>
      </c>
      <c r="H768" s="37" t="s">
        <v>211</v>
      </c>
      <c r="I768" s="36">
        <v>3920</v>
      </c>
      <c r="J768" s="36" t="s">
        <v>309</v>
      </c>
      <c r="K768" s="38">
        <v>45755</v>
      </c>
      <c r="L768" s="36">
        <v>2158</v>
      </c>
      <c r="M768" s="73">
        <f t="shared" si="35"/>
        <v>16007.380000000001</v>
      </c>
      <c r="N768" s="39">
        <v>15239.03</v>
      </c>
      <c r="O768" s="39">
        <v>768.35</v>
      </c>
      <c r="P768" s="33">
        <v>0</v>
      </c>
    </row>
    <row r="769" spans="1:16" ht="24.95" customHeight="1" x14ac:dyDescent="0.2">
      <c r="A769" s="52" t="str">
        <f t="shared" si="33"/>
        <v>1441|1440011|149|2025|32239405000173|3920|4102,07</v>
      </c>
      <c r="B769" s="52" t="str">
        <f t="shared" si="34"/>
        <v>1441|1440011|149|2025|2154</v>
      </c>
      <c r="C769" s="36">
        <v>1441</v>
      </c>
      <c r="D769" s="36">
        <v>1440011</v>
      </c>
      <c r="E769" s="36">
        <v>149</v>
      </c>
      <c r="F769" s="36">
        <v>2025</v>
      </c>
      <c r="G769" s="36">
        <v>32239405000173</v>
      </c>
      <c r="H769" s="37" t="s">
        <v>212</v>
      </c>
      <c r="I769" s="36">
        <v>3920</v>
      </c>
      <c r="J769" s="36" t="s">
        <v>309</v>
      </c>
      <c r="K769" s="38">
        <v>45755</v>
      </c>
      <c r="L769" s="36">
        <v>2154</v>
      </c>
      <c r="M769" s="73">
        <f t="shared" si="35"/>
        <v>4102.07</v>
      </c>
      <c r="N769" s="39">
        <v>3905.17</v>
      </c>
      <c r="O769" s="39">
        <v>196.9</v>
      </c>
      <c r="P769" s="33">
        <v>0</v>
      </c>
    </row>
    <row r="770" spans="1:16" ht="24.95" customHeight="1" x14ac:dyDescent="0.2">
      <c r="A770" s="52" t="str">
        <f t="shared" si="33"/>
        <v>1441|1440011|150|2025|22510183000128|3920|13584,77</v>
      </c>
      <c r="B770" s="52" t="str">
        <f t="shared" si="34"/>
        <v>1441|1440011|150|2025|2144</v>
      </c>
      <c r="C770" s="36">
        <v>1441</v>
      </c>
      <c r="D770" s="36">
        <v>1440011</v>
      </c>
      <c r="E770" s="36">
        <v>150</v>
      </c>
      <c r="F770" s="36">
        <v>2025</v>
      </c>
      <c r="G770" s="36">
        <v>22510183000128</v>
      </c>
      <c r="H770" s="37" t="s">
        <v>213</v>
      </c>
      <c r="I770" s="36">
        <v>3920</v>
      </c>
      <c r="J770" s="36" t="s">
        <v>309</v>
      </c>
      <c r="K770" s="38">
        <v>45755</v>
      </c>
      <c r="L770" s="36">
        <v>2144</v>
      </c>
      <c r="M770" s="73">
        <f t="shared" si="35"/>
        <v>13584.77</v>
      </c>
      <c r="N770" s="39">
        <v>12932.7</v>
      </c>
      <c r="O770" s="39">
        <v>652.07000000000005</v>
      </c>
      <c r="P770" s="33">
        <v>0</v>
      </c>
    </row>
    <row r="771" spans="1:16" ht="24.95" customHeight="1" x14ac:dyDescent="0.2">
      <c r="A771" s="52" t="str">
        <f t="shared" si="33"/>
        <v>1441|1440011|151|2025|38437345000180|3920|10978,47</v>
      </c>
      <c r="B771" s="52" t="str">
        <f t="shared" si="34"/>
        <v>1441|1440011|151|2025|2142</v>
      </c>
      <c r="C771" s="36">
        <v>1441</v>
      </c>
      <c r="D771" s="36">
        <v>1440011</v>
      </c>
      <c r="E771" s="36">
        <v>151</v>
      </c>
      <c r="F771" s="36">
        <v>2025</v>
      </c>
      <c r="G771" s="36">
        <v>38437345000180</v>
      </c>
      <c r="H771" s="37" t="s">
        <v>214</v>
      </c>
      <c r="I771" s="36">
        <v>3920</v>
      </c>
      <c r="J771" s="36" t="s">
        <v>309</v>
      </c>
      <c r="K771" s="38">
        <v>45755</v>
      </c>
      <c r="L771" s="36">
        <v>2142</v>
      </c>
      <c r="M771" s="73">
        <f t="shared" si="35"/>
        <v>10978.47</v>
      </c>
      <c r="N771" s="39">
        <v>10451.5</v>
      </c>
      <c r="O771" s="39">
        <v>526.97</v>
      </c>
      <c r="P771" s="33">
        <v>0</v>
      </c>
    </row>
    <row r="772" spans="1:16" ht="24.95" customHeight="1" x14ac:dyDescent="0.2">
      <c r="A772" s="52" t="str">
        <f t="shared" si="33"/>
        <v>1441|1440011|152|2025|14165537000116|3920|8404,1</v>
      </c>
      <c r="B772" s="52" t="str">
        <f t="shared" si="34"/>
        <v>1441|1440011|152|2025|2143</v>
      </c>
      <c r="C772" s="36">
        <v>1441</v>
      </c>
      <c r="D772" s="36">
        <v>1440011</v>
      </c>
      <c r="E772" s="36">
        <v>152</v>
      </c>
      <c r="F772" s="36">
        <v>2025</v>
      </c>
      <c r="G772" s="36">
        <v>14165537000116</v>
      </c>
      <c r="H772" s="37" t="s">
        <v>215</v>
      </c>
      <c r="I772" s="36">
        <v>3920</v>
      </c>
      <c r="J772" s="36" t="s">
        <v>309</v>
      </c>
      <c r="K772" s="38">
        <v>45755</v>
      </c>
      <c r="L772" s="36">
        <v>2143</v>
      </c>
      <c r="M772" s="73">
        <f t="shared" si="35"/>
        <v>8404.1</v>
      </c>
      <c r="N772" s="39">
        <v>8000.7</v>
      </c>
      <c r="O772" s="39">
        <v>403.4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1441|1440011|153|2025|11027551000165|3920|7796,28</v>
      </c>
      <c r="B773" s="52" t="str">
        <f t="shared" ref="B773:B836" si="37">C773&amp;"|"&amp;D773&amp;"|"&amp;E773&amp;"|"&amp;F773&amp;"|"&amp;L773</f>
        <v>1441|1440011|153|2025|2156</v>
      </c>
      <c r="C773" s="36">
        <v>1441</v>
      </c>
      <c r="D773" s="36">
        <v>1440011</v>
      </c>
      <c r="E773" s="36">
        <v>153</v>
      </c>
      <c r="F773" s="36">
        <v>2025</v>
      </c>
      <c r="G773" s="36">
        <v>11027551000165</v>
      </c>
      <c r="H773" s="37" t="s">
        <v>216</v>
      </c>
      <c r="I773" s="36">
        <v>3920</v>
      </c>
      <c r="J773" s="36" t="s">
        <v>309</v>
      </c>
      <c r="K773" s="38">
        <v>45755</v>
      </c>
      <c r="L773" s="36">
        <v>2156</v>
      </c>
      <c r="M773" s="73">
        <f t="shared" si="35"/>
        <v>7796.2800000000007</v>
      </c>
      <c r="N773" s="39">
        <v>7422.06</v>
      </c>
      <c r="O773" s="39">
        <v>374.22</v>
      </c>
      <c r="P773" s="33">
        <v>0</v>
      </c>
    </row>
    <row r="774" spans="1:16" ht="24.95" customHeight="1" x14ac:dyDescent="0.2">
      <c r="A774" s="52" t="str">
        <f t="shared" si="36"/>
        <v>1441|1440011|154|2025|38236252000197|3920|24846,22</v>
      </c>
      <c r="B774" s="52" t="str">
        <f t="shared" si="37"/>
        <v>1441|1440011|154|2025|2139</v>
      </c>
      <c r="C774" s="36">
        <v>1441</v>
      </c>
      <c r="D774" s="36">
        <v>1440011</v>
      </c>
      <c r="E774" s="36">
        <v>154</v>
      </c>
      <c r="F774" s="36">
        <v>2025</v>
      </c>
      <c r="G774" s="36">
        <v>38236252000197</v>
      </c>
      <c r="H774" s="37" t="s">
        <v>217</v>
      </c>
      <c r="I774" s="36">
        <v>3920</v>
      </c>
      <c r="J774" s="36" t="s">
        <v>309</v>
      </c>
      <c r="K774" s="38">
        <v>45754</v>
      </c>
      <c r="L774" s="36">
        <v>2139</v>
      </c>
      <c r="M774" s="73">
        <f t="shared" ref="M774:M837" si="38">N774+O774</f>
        <v>24846.219999999998</v>
      </c>
      <c r="N774" s="39">
        <v>23653.599999999999</v>
      </c>
      <c r="O774" s="39">
        <v>1192.6199999999999</v>
      </c>
      <c r="P774" s="33">
        <v>0</v>
      </c>
    </row>
    <row r="775" spans="1:16" ht="24.95" customHeight="1" x14ac:dyDescent="0.2">
      <c r="A775" s="52" t="str">
        <f t="shared" si="36"/>
        <v>1441|1440011|155|2025|34975444000164|3920|41000</v>
      </c>
      <c r="B775" s="52" t="str">
        <f t="shared" si="37"/>
        <v>1441|1440011|155|2025|2137</v>
      </c>
      <c r="C775" s="36">
        <v>1441</v>
      </c>
      <c r="D775" s="36">
        <v>1440011</v>
      </c>
      <c r="E775" s="36">
        <v>155</v>
      </c>
      <c r="F775" s="36">
        <v>2025</v>
      </c>
      <c r="G775" s="36">
        <v>34975444000164</v>
      </c>
      <c r="H775" s="37" t="s">
        <v>218</v>
      </c>
      <c r="I775" s="36">
        <v>3920</v>
      </c>
      <c r="J775" s="36" t="s">
        <v>309</v>
      </c>
      <c r="K775" s="38">
        <v>45754</v>
      </c>
      <c r="L775" s="36">
        <v>2137</v>
      </c>
      <c r="M775" s="73">
        <f t="shared" si="38"/>
        <v>41000</v>
      </c>
      <c r="N775" s="39">
        <v>39032</v>
      </c>
      <c r="O775" s="39">
        <v>1968</v>
      </c>
      <c r="P775" s="33">
        <v>0</v>
      </c>
    </row>
    <row r="776" spans="1:16" ht="24.95" customHeight="1" x14ac:dyDescent="0.2">
      <c r="A776" s="52" t="str">
        <f t="shared" si="36"/>
        <v>1441|1440011|156|2025|99999957803|3601|2551987,69</v>
      </c>
      <c r="B776" s="52" t="str">
        <f t="shared" si="37"/>
        <v>1441|1440011|156|2025|238</v>
      </c>
      <c r="C776" s="36">
        <v>1441</v>
      </c>
      <c r="D776" s="36">
        <v>1440011</v>
      </c>
      <c r="E776" s="36">
        <v>156</v>
      </c>
      <c r="F776" s="36">
        <v>2025</v>
      </c>
      <c r="G776" s="36">
        <v>99999957803</v>
      </c>
      <c r="H776" s="37" t="s">
        <v>219</v>
      </c>
      <c r="I776" s="36">
        <v>3601</v>
      </c>
      <c r="J776" s="36" t="s">
        <v>308</v>
      </c>
      <c r="K776" s="38">
        <v>45755</v>
      </c>
      <c r="L776" s="36">
        <v>238</v>
      </c>
      <c r="M776" s="73">
        <f t="shared" si="38"/>
        <v>2551987.69</v>
      </c>
      <c r="N776" s="39">
        <v>2551987.69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1441|1440011|156|2025|99999957803|3601|2670720,07</v>
      </c>
      <c r="B777" s="52" t="str">
        <f t="shared" si="37"/>
        <v>1441|1440011|156|2025|275</v>
      </c>
      <c r="C777" s="36">
        <v>1441</v>
      </c>
      <c r="D777" s="36">
        <v>1440011</v>
      </c>
      <c r="E777" s="36">
        <v>156</v>
      </c>
      <c r="F777" s="36">
        <v>2025</v>
      </c>
      <c r="G777" s="36">
        <v>99999957803</v>
      </c>
      <c r="H777" s="37" t="s">
        <v>219</v>
      </c>
      <c r="I777" s="36">
        <v>3601</v>
      </c>
      <c r="J777" s="36" t="s">
        <v>308</v>
      </c>
      <c r="K777" s="38">
        <v>45789</v>
      </c>
      <c r="L777" s="36">
        <v>275</v>
      </c>
      <c r="M777" s="73">
        <f t="shared" si="38"/>
        <v>2670720.0699999998</v>
      </c>
      <c r="N777" s="39">
        <v>2670720.0699999998</v>
      </c>
      <c r="O777" s="39">
        <v>0</v>
      </c>
      <c r="P777" s="33">
        <v>0</v>
      </c>
    </row>
    <row r="778" spans="1:16" ht="24.95" customHeight="1" x14ac:dyDescent="0.2">
      <c r="A778" s="52" t="str">
        <f t="shared" si="36"/>
        <v>1441|1440011|157|2025|33224254000142|3704|3405371,98</v>
      </c>
      <c r="B778" s="52" t="str">
        <f t="shared" si="37"/>
        <v>1441|1440011|157|2025|2327</v>
      </c>
      <c r="C778" s="36">
        <v>1441</v>
      </c>
      <c r="D778" s="36">
        <v>1440011</v>
      </c>
      <c r="E778" s="36">
        <v>157</v>
      </c>
      <c r="F778" s="36">
        <v>2025</v>
      </c>
      <c r="G778" s="36">
        <v>33224254000142</v>
      </c>
      <c r="H778" s="37" t="s">
        <v>460</v>
      </c>
      <c r="I778" s="36">
        <v>3704</v>
      </c>
      <c r="J778" s="36" t="s">
        <v>461</v>
      </c>
      <c r="K778" s="38">
        <v>45758</v>
      </c>
      <c r="L778" s="36">
        <v>2327</v>
      </c>
      <c r="M778" s="73">
        <f t="shared" si="38"/>
        <v>3405371.98</v>
      </c>
      <c r="N778" s="39">
        <v>3220930.77</v>
      </c>
      <c r="O778" s="39">
        <v>184441.21</v>
      </c>
      <c r="P778" s="33">
        <v>0</v>
      </c>
    </row>
    <row r="779" spans="1:16" ht="24.95" customHeight="1" x14ac:dyDescent="0.2">
      <c r="A779" s="52" t="str">
        <f t="shared" si="36"/>
        <v>1441|1440011|158|2025|33224254000142|3703|553427,66</v>
      </c>
      <c r="B779" s="52" t="str">
        <f t="shared" si="37"/>
        <v>1441|1440011|158|2025|2328</v>
      </c>
      <c r="C779" s="36">
        <v>1441</v>
      </c>
      <c r="D779" s="36">
        <v>1440011</v>
      </c>
      <c r="E779" s="36">
        <v>158</v>
      </c>
      <c r="F779" s="36">
        <v>2025</v>
      </c>
      <c r="G779" s="36">
        <v>33224254000142</v>
      </c>
      <c r="H779" s="37" t="s">
        <v>460</v>
      </c>
      <c r="I779" s="36">
        <v>3703</v>
      </c>
      <c r="J779" s="36" t="s">
        <v>461</v>
      </c>
      <c r="K779" s="38">
        <v>45758</v>
      </c>
      <c r="L779" s="36">
        <v>2328</v>
      </c>
      <c r="M779" s="73">
        <f t="shared" si="38"/>
        <v>553427.66</v>
      </c>
      <c r="N779" s="39">
        <v>523189.44</v>
      </c>
      <c r="O779" s="39">
        <v>30238.22</v>
      </c>
      <c r="P779" s="33">
        <v>0</v>
      </c>
    </row>
    <row r="780" spans="1:16" ht="24.95" customHeight="1" x14ac:dyDescent="0.2">
      <c r="A780" s="52" t="str">
        <f t="shared" si="36"/>
        <v>1441|1440011|159|2025|20622890000180|4707|65,34</v>
      </c>
      <c r="B780" s="52" t="str">
        <f t="shared" si="37"/>
        <v>1441|1440011|159|2025|2520</v>
      </c>
      <c r="C780" s="36">
        <v>1441</v>
      </c>
      <c r="D780" s="36">
        <v>1440011</v>
      </c>
      <c r="E780" s="36">
        <v>159</v>
      </c>
      <c r="F780" s="36">
        <v>2025</v>
      </c>
      <c r="G780" s="36">
        <v>20622890000180</v>
      </c>
      <c r="H780" s="37" t="s">
        <v>410</v>
      </c>
      <c r="I780" s="36">
        <v>4707</v>
      </c>
      <c r="J780" s="36" t="s">
        <v>462</v>
      </c>
      <c r="K780" s="38">
        <v>45772</v>
      </c>
      <c r="L780" s="36">
        <v>2520</v>
      </c>
      <c r="M780" s="73">
        <f t="shared" si="38"/>
        <v>66.650000000000006</v>
      </c>
      <c r="N780" s="39">
        <v>66.650000000000006</v>
      </c>
      <c r="O780" s="39">
        <v>0</v>
      </c>
      <c r="P780" s="33">
        <v>1.31</v>
      </c>
    </row>
    <row r="781" spans="1:16" ht="24.95" customHeight="1" x14ac:dyDescent="0.2">
      <c r="A781" s="52" t="str">
        <f t="shared" si="36"/>
        <v>1441|1440011|159|2025|20622890000180|4707|65,34</v>
      </c>
      <c r="B781" s="52" t="str">
        <f t="shared" si="37"/>
        <v>1441|1440011|159|2025|2521</v>
      </c>
      <c r="C781" s="36">
        <v>1441</v>
      </c>
      <c r="D781" s="36">
        <v>1440011</v>
      </c>
      <c r="E781" s="36">
        <v>159</v>
      </c>
      <c r="F781" s="36">
        <v>2025</v>
      </c>
      <c r="G781" s="36">
        <v>20622890000180</v>
      </c>
      <c r="H781" s="37" t="s">
        <v>410</v>
      </c>
      <c r="I781" s="36">
        <v>4707</v>
      </c>
      <c r="J781" s="36" t="s">
        <v>462</v>
      </c>
      <c r="K781" s="38">
        <v>45772</v>
      </c>
      <c r="L781" s="36">
        <v>2521</v>
      </c>
      <c r="M781" s="73">
        <f t="shared" si="38"/>
        <v>65.34</v>
      </c>
      <c r="N781" s="39">
        <v>65.34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1441|1440011|159|2025|20622890000180|4707|65,34</v>
      </c>
      <c r="B782" s="52" t="str">
        <f t="shared" si="37"/>
        <v>1441|1440011|159|2025|2522</v>
      </c>
      <c r="C782" s="36">
        <v>1441</v>
      </c>
      <c r="D782" s="36">
        <v>1440011</v>
      </c>
      <c r="E782" s="36">
        <v>159</v>
      </c>
      <c r="F782" s="36">
        <v>2025</v>
      </c>
      <c r="G782" s="36">
        <v>20622890000180</v>
      </c>
      <c r="H782" s="37" t="s">
        <v>410</v>
      </c>
      <c r="I782" s="36">
        <v>4707</v>
      </c>
      <c r="J782" s="36" t="s">
        <v>462</v>
      </c>
      <c r="K782" s="38">
        <v>45772</v>
      </c>
      <c r="L782" s="36">
        <v>2522</v>
      </c>
      <c r="M782" s="73">
        <f t="shared" si="38"/>
        <v>66.650000000000006</v>
      </c>
      <c r="N782" s="39">
        <v>66.650000000000006</v>
      </c>
      <c r="O782" s="39">
        <v>0</v>
      </c>
      <c r="P782" s="33">
        <v>1.31</v>
      </c>
    </row>
    <row r="783" spans="1:16" ht="24.95" customHeight="1" x14ac:dyDescent="0.2">
      <c r="A783" s="52" t="str">
        <f t="shared" si="36"/>
        <v>1441|1440011|159|2025|20622890000180|4707|65,34</v>
      </c>
      <c r="B783" s="52" t="str">
        <f t="shared" si="37"/>
        <v>1441|1440011|159|2025|2523</v>
      </c>
      <c r="C783" s="36">
        <v>1441</v>
      </c>
      <c r="D783" s="36">
        <v>1440011</v>
      </c>
      <c r="E783" s="36">
        <v>159</v>
      </c>
      <c r="F783" s="36">
        <v>2025</v>
      </c>
      <c r="G783" s="36">
        <v>20622890000180</v>
      </c>
      <c r="H783" s="37" t="s">
        <v>410</v>
      </c>
      <c r="I783" s="36">
        <v>4707</v>
      </c>
      <c r="J783" s="36" t="s">
        <v>462</v>
      </c>
      <c r="K783" s="38">
        <v>45772</v>
      </c>
      <c r="L783" s="36">
        <v>2523</v>
      </c>
      <c r="M783" s="73">
        <f t="shared" si="38"/>
        <v>65.34</v>
      </c>
      <c r="N783" s="39">
        <v>65.34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1441|1440011|160|2025|3539398000127|3921|1384,2</v>
      </c>
      <c r="B784" s="52" t="str">
        <f t="shared" si="37"/>
        <v>1441|1440011|160|2025|2322</v>
      </c>
      <c r="C784" s="36">
        <v>1441</v>
      </c>
      <c r="D784" s="36">
        <v>1440011</v>
      </c>
      <c r="E784" s="36">
        <v>160</v>
      </c>
      <c r="F784" s="36">
        <v>2025</v>
      </c>
      <c r="G784" s="36">
        <v>3539398000127</v>
      </c>
      <c r="H784" s="37" t="s">
        <v>220</v>
      </c>
      <c r="I784" s="36">
        <v>3921</v>
      </c>
      <c r="J784" s="36" t="s">
        <v>309</v>
      </c>
      <c r="K784" s="38">
        <v>45758</v>
      </c>
      <c r="L784" s="36">
        <v>2322</v>
      </c>
      <c r="M784" s="73">
        <f t="shared" si="38"/>
        <v>1384.2</v>
      </c>
      <c r="N784" s="39">
        <v>1384.2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1441|1440011|161|2025|17282880000139|3918|270,82</v>
      </c>
      <c r="B785" s="52" t="str">
        <f t="shared" si="37"/>
        <v>1441|1440011|161|2025|2768</v>
      </c>
      <c r="C785" s="36">
        <v>1441</v>
      </c>
      <c r="D785" s="36">
        <v>1440011</v>
      </c>
      <c r="E785" s="36">
        <v>161</v>
      </c>
      <c r="F785" s="36">
        <v>2025</v>
      </c>
      <c r="G785" s="36">
        <v>17282880000139</v>
      </c>
      <c r="H785" s="37" t="s">
        <v>463</v>
      </c>
      <c r="I785" s="36">
        <v>3918</v>
      </c>
      <c r="J785" s="36" t="s">
        <v>309</v>
      </c>
      <c r="K785" s="38">
        <v>45785</v>
      </c>
      <c r="L785" s="36">
        <v>2768</v>
      </c>
      <c r="M785" s="73">
        <f t="shared" si="38"/>
        <v>270.82</v>
      </c>
      <c r="N785" s="39">
        <v>270.82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1441|1440011|161|2025|17282880000139|3918|45955,76</v>
      </c>
      <c r="B786" s="52" t="str">
        <f t="shared" si="37"/>
        <v>1441|1440011|161|2025|2770</v>
      </c>
      <c r="C786" s="36">
        <v>1441</v>
      </c>
      <c r="D786" s="36">
        <v>1440011</v>
      </c>
      <c r="E786" s="36">
        <v>161</v>
      </c>
      <c r="F786" s="36">
        <v>2025</v>
      </c>
      <c r="G786" s="36">
        <v>17282880000139</v>
      </c>
      <c r="H786" s="37" t="s">
        <v>463</v>
      </c>
      <c r="I786" s="36">
        <v>3918</v>
      </c>
      <c r="J786" s="36" t="s">
        <v>309</v>
      </c>
      <c r="K786" s="38">
        <v>45785</v>
      </c>
      <c r="L786" s="36">
        <v>2770</v>
      </c>
      <c r="M786" s="73">
        <f t="shared" si="38"/>
        <v>45955.76</v>
      </c>
      <c r="N786" s="39">
        <v>45955.76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1441|1440011|161|2025|17282880000139|3918|24028,41</v>
      </c>
      <c r="B787" s="52" t="str">
        <f t="shared" si="37"/>
        <v>1441|1440011|161|2025|2772</v>
      </c>
      <c r="C787" s="36">
        <v>1441</v>
      </c>
      <c r="D787" s="36">
        <v>1440011</v>
      </c>
      <c r="E787" s="36">
        <v>161</v>
      </c>
      <c r="F787" s="36">
        <v>2025</v>
      </c>
      <c r="G787" s="36">
        <v>17282880000139</v>
      </c>
      <c r="H787" s="37" t="s">
        <v>463</v>
      </c>
      <c r="I787" s="36">
        <v>3918</v>
      </c>
      <c r="J787" s="36" t="s">
        <v>309</v>
      </c>
      <c r="K787" s="38">
        <v>45785</v>
      </c>
      <c r="L787" s="36">
        <v>2772</v>
      </c>
      <c r="M787" s="73">
        <f t="shared" si="38"/>
        <v>24028.41</v>
      </c>
      <c r="N787" s="39">
        <v>24028.41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1441|1440011|162|2025|45347438000189|3920|15000</v>
      </c>
      <c r="B788" s="52" t="str">
        <f t="shared" si="37"/>
        <v>1441|1440011|162|2025|2112</v>
      </c>
      <c r="C788" s="36">
        <v>1441</v>
      </c>
      <c r="D788" s="36">
        <v>1440011</v>
      </c>
      <c r="E788" s="36">
        <v>162</v>
      </c>
      <c r="F788" s="36">
        <v>2025</v>
      </c>
      <c r="G788" s="36">
        <v>45347438000189</v>
      </c>
      <c r="H788" s="37" t="s">
        <v>221</v>
      </c>
      <c r="I788" s="36">
        <v>3920</v>
      </c>
      <c r="J788" s="36" t="s">
        <v>309</v>
      </c>
      <c r="K788" s="38">
        <v>45754</v>
      </c>
      <c r="L788" s="36">
        <v>2112</v>
      </c>
      <c r="M788" s="73">
        <f t="shared" si="38"/>
        <v>15000</v>
      </c>
      <c r="N788" s="39">
        <v>14280</v>
      </c>
      <c r="O788" s="39">
        <v>720</v>
      </c>
      <c r="P788" s="33">
        <v>0</v>
      </c>
    </row>
    <row r="789" spans="1:16" ht="24.95" customHeight="1" x14ac:dyDescent="0.2">
      <c r="A789" s="52" t="str">
        <f t="shared" si="36"/>
        <v>1441|1440011|162|2025|45347438000189|3920|15000</v>
      </c>
      <c r="B789" s="52" t="str">
        <f t="shared" si="37"/>
        <v>1441|1440011|162|2025|2942</v>
      </c>
      <c r="C789" s="36">
        <v>1441</v>
      </c>
      <c r="D789" s="36">
        <v>1440011</v>
      </c>
      <c r="E789" s="36">
        <v>162</v>
      </c>
      <c r="F789" s="36">
        <v>2025</v>
      </c>
      <c r="G789" s="36">
        <v>45347438000189</v>
      </c>
      <c r="H789" s="37" t="s">
        <v>221</v>
      </c>
      <c r="I789" s="36">
        <v>3920</v>
      </c>
      <c r="J789" s="36" t="s">
        <v>309</v>
      </c>
      <c r="K789" s="38">
        <v>45790</v>
      </c>
      <c r="L789" s="36">
        <v>2942</v>
      </c>
      <c r="M789" s="73">
        <f t="shared" si="38"/>
        <v>15000</v>
      </c>
      <c r="N789" s="39">
        <v>14280</v>
      </c>
      <c r="O789" s="39">
        <v>720</v>
      </c>
      <c r="P789" s="33">
        <v>0</v>
      </c>
    </row>
    <row r="790" spans="1:16" ht="24.95" customHeight="1" x14ac:dyDescent="0.2">
      <c r="A790" s="52" t="str">
        <f t="shared" si="36"/>
        <v>1441|1440011|163|2025|21920437000113|3921|1502,44</v>
      </c>
      <c r="B790" s="52" t="str">
        <f t="shared" si="37"/>
        <v>1441|1440011|163|2025|2320</v>
      </c>
      <c r="C790" s="36">
        <v>1441</v>
      </c>
      <c r="D790" s="36">
        <v>1440011</v>
      </c>
      <c r="E790" s="36">
        <v>163</v>
      </c>
      <c r="F790" s="36">
        <v>2025</v>
      </c>
      <c r="G790" s="36">
        <v>21920437000113</v>
      </c>
      <c r="H790" s="37" t="s">
        <v>222</v>
      </c>
      <c r="I790" s="36">
        <v>3921</v>
      </c>
      <c r="J790" s="36" t="s">
        <v>309</v>
      </c>
      <c r="K790" s="38">
        <v>45758</v>
      </c>
      <c r="L790" s="36">
        <v>2320</v>
      </c>
      <c r="M790" s="73">
        <f t="shared" si="38"/>
        <v>1502.44</v>
      </c>
      <c r="N790" s="39">
        <v>1502.44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1441|1440011|164|2025|7887283000184|3920|6066,14</v>
      </c>
      <c r="B791" s="52" t="str">
        <f t="shared" si="37"/>
        <v>1441|1440011|164|2025|2094</v>
      </c>
      <c r="C791" s="36">
        <v>1441</v>
      </c>
      <c r="D791" s="36">
        <v>1440011</v>
      </c>
      <c r="E791" s="36">
        <v>164</v>
      </c>
      <c r="F791" s="36">
        <v>2025</v>
      </c>
      <c r="G791" s="36">
        <v>7887283000184</v>
      </c>
      <c r="H791" s="37" t="s">
        <v>223</v>
      </c>
      <c r="I791" s="36">
        <v>3920</v>
      </c>
      <c r="J791" s="36" t="s">
        <v>309</v>
      </c>
      <c r="K791" s="38">
        <v>45754</v>
      </c>
      <c r="L791" s="36">
        <v>2094</v>
      </c>
      <c r="M791" s="73">
        <f t="shared" si="38"/>
        <v>6066.14</v>
      </c>
      <c r="N791" s="39">
        <v>5774.97</v>
      </c>
      <c r="O791" s="39">
        <v>291.17</v>
      </c>
      <c r="P791" s="33">
        <v>0</v>
      </c>
    </row>
    <row r="792" spans="1:16" ht="24.95" customHeight="1" x14ac:dyDescent="0.2">
      <c r="A792" s="52" t="str">
        <f t="shared" si="36"/>
        <v>1441|1440011|164|2025|7887283000184|3920|6066,14</v>
      </c>
      <c r="B792" s="52" t="str">
        <f t="shared" si="37"/>
        <v>1441|1440011|164|2025|2946</v>
      </c>
      <c r="C792" s="36">
        <v>1441</v>
      </c>
      <c r="D792" s="36">
        <v>1440011</v>
      </c>
      <c r="E792" s="36">
        <v>164</v>
      </c>
      <c r="F792" s="36">
        <v>2025</v>
      </c>
      <c r="G792" s="36">
        <v>7887283000184</v>
      </c>
      <c r="H792" s="37" t="s">
        <v>223</v>
      </c>
      <c r="I792" s="36">
        <v>3920</v>
      </c>
      <c r="J792" s="36" t="s">
        <v>309</v>
      </c>
      <c r="K792" s="38">
        <v>45790</v>
      </c>
      <c r="L792" s="36">
        <v>2946</v>
      </c>
      <c r="M792" s="73">
        <f t="shared" si="38"/>
        <v>6066.14</v>
      </c>
      <c r="N792" s="39">
        <v>5774.97</v>
      </c>
      <c r="O792" s="39">
        <v>291.17</v>
      </c>
      <c r="P792" s="33">
        <v>0</v>
      </c>
    </row>
    <row r="793" spans="1:16" ht="24.95" customHeight="1" x14ac:dyDescent="0.2">
      <c r="A793" s="52" t="str">
        <f t="shared" si="36"/>
        <v>1441|1440011|165|2025|9069772000154|3920|16479,86</v>
      </c>
      <c r="B793" s="52" t="str">
        <f t="shared" si="37"/>
        <v>1441|1440011|165|2025|2099</v>
      </c>
      <c r="C793" s="36">
        <v>1441</v>
      </c>
      <c r="D793" s="36">
        <v>1440011</v>
      </c>
      <c r="E793" s="36">
        <v>165</v>
      </c>
      <c r="F793" s="36">
        <v>2025</v>
      </c>
      <c r="G793" s="36">
        <v>9069772000154</v>
      </c>
      <c r="H793" s="37" t="s">
        <v>224</v>
      </c>
      <c r="I793" s="36">
        <v>3920</v>
      </c>
      <c r="J793" s="36" t="s">
        <v>309</v>
      </c>
      <c r="K793" s="38">
        <v>45754</v>
      </c>
      <c r="L793" s="36">
        <v>2099</v>
      </c>
      <c r="M793" s="73">
        <f t="shared" si="38"/>
        <v>16479.86</v>
      </c>
      <c r="N793" s="39">
        <v>15688.83</v>
      </c>
      <c r="O793" s="39">
        <v>791.03</v>
      </c>
      <c r="P793" s="33">
        <v>0</v>
      </c>
    </row>
    <row r="794" spans="1:16" ht="24.95" customHeight="1" x14ac:dyDescent="0.2">
      <c r="A794" s="52" t="str">
        <f t="shared" si="36"/>
        <v>1441|1440011|165|2025|9069772000154|3920|16479,86</v>
      </c>
      <c r="B794" s="52" t="str">
        <f t="shared" si="37"/>
        <v>1441|1440011|165|2025|2947</v>
      </c>
      <c r="C794" s="36">
        <v>1441</v>
      </c>
      <c r="D794" s="36">
        <v>1440011</v>
      </c>
      <c r="E794" s="36">
        <v>165</v>
      </c>
      <c r="F794" s="36">
        <v>2025</v>
      </c>
      <c r="G794" s="36">
        <v>9069772000154</v>
      </c>
      <c r="H794" s="37" t="s">
        <v>224</v>
      </c>
      <c r="I794" s="36">
        <v>3920</v>
      </c>
      <c r="J794" s="36" t="s">
        <v>309</v>
      </c>
      <c r="K794" s="38">
        <v>45790</v>
      </c>
      <c r="L794" s="36">
        <v>2947</v>
      </c>
      <c r="M794" s="73">
        <f t="shared" si="38"/>
        <v>16479.86</v>
      </c>
      <c r="N794" s="39">
        <v>15688.83</v>
      </c>
      <c r="O794" s="39">
        <v>791.03</v>
      </c>
      <c r="P794" s="33">
        <v>0</v>
      </c>
    </row>
    <row r="795" spans="1:16" ht="24.95" customHeight="1" x14ac:dyDescent="0.2">
      <c r="A795" s="52" t="str">
        <f t="shared" si="36"/>
        <v>1441|1440011|166|2025|15210046000102|3920|4462,83</v>
      </c>
      <c r="B795" s="52" t="str">
        <f t="shared" si="37"/>
        <v>1441|1440011|166|2025|2136</v>
      </c>
      <c r="C795" s="36">
        <v>1441</v>
      </c>
      <c r="D795" s="36">
        <v>1440011</v>
      </c>
      <c r="E795" s="36">
        <v>166</v>
      </c>
      <c r="F795" s="36">
        <v>2025</v>
      </c>
      <c r="G795" s="36">
        <v>15210046000102</v>
      </c>
      <c r="H795" s="37" t="s">
        <v>225</v>
      </c>
      <c r="I795" s="36">
        <v>3920</v>
      </c>
      <c r="J795" s="36" t="s">
        <v>309</v>
      </c>
      <c r="K795" s="38">
        <v>45754</v>
      </c>
      <c r="L795" s="36">
        <v>2136</v>
      </c>
      <c r="M795" s="73">
        <f t="shared" si="38"/>
        <v>4462.83</v>
      </c>
      <c r="N795" s="39">
        <v>4248.6099999999997</v>
      </c>
      <c r="O795" s="39">
        <v>214.22</v>
      </c>
      <c r="P795" s="33">
        <v>0</v>
      </c>
    </row>
    <row r="796" spans="1:16" ht="24.95" customHeight="1" x14ac:dyDescent="0.2">
      <c r="A796" s="52" t="str">
        <f t="shared" si="36"/>
        <v>1441|1440011|167|2025|5457677000410|3962|121259,96</v>
      </c>
      <c r="B796" s="52" t="str">
        <f t="shared" si="37"/>
        <v>1441|1440011|167|2025|2140</v>
      </c>
      <c r="C796" s="36">
        <v>1441</v>
      </c>
      <c r="D796" s="36">
        <v>1440011</v>
      </c>
      <c r="E796" s="36">
        <v>167</v>
      </c>
      <c r="F796" s="36">
        <v>2025</v>
      </c>
      <c r="G796" s="36">
        <v>5457677000410</v>
      </c>
      <c r="H796" s="37" t="s">
        <v>464</v>
      </c>
      <c r="I796" s="36">
        <v>3962</v>
      </c>
      <c r="J796" s="36" t="s">
        <v>309</v>
      </c>
      <c r="K796" s="38">
        <v>45755</v>
      </c>
      <c r="L796" s="36">
        <v>2140</v>
      </c>
      <c r="M796" s="73">
        <f t="shared" si="38"/>
        <v>121259.95999999999</v>
      </c>
      <c r="N796" s="39">
        <v>114440.65</v>
      </c>
      <c r="O796" s="39">
        <v>6819.31</v>
      </c>
      <c r="P796" s="33">
        <v>0</v>
      </c>
    </row>
    <row r="797" spans="1:16" ht="24.95" customHeight="1" x14ac:dyDescent="0.2">
      <c r="A797" s="52" t="str">
        <f t="shared" si="36"/>
        <v>1441|1440011|167|2025|5457677000410|3962|121259,96</v>
      </c>
      <c r="B797" s="52" t="str">
        <f t="shared" si="37"/>
        <v>1441|1440011|167|2025|2709</v>
      </c>
      <c r="C797" s="36">
        <v>1441</v>
      </c>
      <c r="D797" s="36">
        <v>1440011</v>
      </c>
      <c r="E797" s="36">
        <v>167</v>
      </c>
      <c r="F797" s="36">
        <v>2025</v>
      </c>
      <c r="G797" s="36">
        <v>5457677000410</v>
      </c>
      <c r="H797" s="37" t="s">
        <v>464</v>
      </c>
      <c r="I797" s="36">
        <v>3962</v>
      </c>
      <c r="J797" s="36" t="s">
        <v>309</v>
      </c>
      <c r="K797" s="38">
        <v>45784</v>
      </c>
      <c r="L797" s="36">
        <v>2709</v>
      </c>
      <c r="M797" s="73">
        <f t="shared" si="38"/>
        <v>121259.95999999999</v>
      </c>
      <c r="N797" s="39">
        <v>114440.65</v>
      </c>
      <c r="O797" s="39">
        <v>6819.31</v>
      </c>
      <c r="P797" s="33">
        <v>0</v>
      </c>
    </row>
    <row r="798" spans="1:16" ht="24.95" customHeight="1" x14ac:dyDescent="0.2">
      <c r="A798" s="52" t="str">
        <f t="shared" si="36"/>
        <v>1441|1440011|169|2025|18229133000108|3920|4690,83</v>
      </c>
      <c r="B798" s="52" t="str">
        <f t="shared" si="37"/>
        <v>1441|1440011|169|2025|2066</v>
      </c>
      <c r="C798" s="36">
        <v>1441</v>
      </c>
      <c r="D798" s="36">
        <v>1440011</v>
      </c>
      <c r="E798" s="36">
        <v>169</v>
      </c>
      <c r="F798" s="36">
        <v>2025</v>
      </c>
      <c r="G798" s="36">
        <v>18229133000108</v>
      </c>
      <c r="H798" s="37" t="s">
        <v>226</v>
      </c>
      <c r="I798" s="36">
        <v>3920</v>
      </c>
      <c r="J798" s="36" t="s">
        <v>309</v>
      </c>
      <c r="K798" s="38">
        <v>45754</v>
      </c>
      <c r="L798" s="36">
        <v>2066</v>
      </c>
      <c r="M798" s="73">
        <f t="shared" si="38"/>
        <v>4690.83</v>
      </c>
      <c r="N798" s="39">
        <v>4465.67</v>
      </c>
      <c r="O798" s="39">
        <v>225.16</v>
      </c>
      <c r="P798" s="33">
        <v>0</v>
      </c>
    </row>
    <row r="799" spans="1:16" ht="24.95" customHeight="1" x14ac:dyDescent="0.2">
      <c r="A799" s="52" t="str">
        <f t="shared" si="36"/>
        <v>1441|1440011|169|2025|18229133000108|3920|4690,83</v>
      </c>
      <c r="B799" s="52" t="str">
        <f t="shared" si="37"/>
        <v>1441|1440011|169|2025|2949</v>
      </c>
      <c r="C799" s="36">
        <v>1441</v>
      </c>
      <c r="D799" s="36">
        <v>1440011</v>
      </c>
      <c r="E799" s="36">
        <v>169</v>
      </c>
      <c r="F799" s="36">
        <v>2025</v>
      </c>
      <c r="G799" s="36">
        <v>18229133000108</v>
      </c>
      <c r="H799" s="37" t="s">
        <v>226</v>
      </c>
      <c r="I799" s="36">
        <v>3920</v>
      </c>
      <c r="J799" s="36" t="s">
        <v>309</v>
      </c>
      <c r="K799" s="38">
        <v>45790</v>
      </c>
      <c r="L799" s="36">
        <v>2949</v>
      </c>
      <c r="M799" s="73">
        <f t="shared" si="38"/>
        <v>4690.83</v>
      </c>
      <c r="N799" s="39">
        <v>4465.67</v>
      </c>
      <c r="O799" s="39">
        <v>225.16</v>
      </c>
      <c r="P799" s="33">
        <v>0</v>
      </c>
    </row>
    <row r="800" spans="1:16" ht="24.95" customHeight="1" x14ac:dyDescent="0.2">
      <c r="A800" s="52" t="str">
        <f t="shared" si="36"/>
        <v>1441|1440011|170|2025|37454422000147|3920|6934,9</v>
      </c>
      <c r="B800" s="52" t="str">
        <f t="shared" si="37"/>
        <v>1441|1440011|170|2025|2103</v>
      </c>
      <c r="C800" s="36">
        <v>1441</v>
      </c>
      <c r="D800" s="36">
        <v>1440011</v>
      </c>
      <c r="E800" s="36">
        <v>170</v>
      </c>
      <c r="F800" s="36">
        <v>2025</v>
      </c>
      <c r="G800" s="36">
        <v>37454422000147</v>
      </c>
      <c r="H800" s="37" t="s">
        <v>227</v>
      </c>
      <c r="I800" s="36">
        <v>3920</v>
      </c>
      <c r="J800" s="36" t="s">
        <v>309</v>
      </c>
      <c r="K800" s="38">
        <v>45754</v>
      </c>
      <c r="L800" s="36">
        <v>2103</v>
      </c>
      <c r="M800" s="73">
        <f t="shared" si="38"/>
        <v>6934.9</v>
      </c>
      <c r="N800" s="39">
        <v>6079.13</v>
      </c>
      <c r="O800" s="39">
        <v>855.77</v>
      </c>
      <c r="P800" s="33">
        <v>0</v>
      </c>
    </row>
    <row r="801" spans="1:16" ht="24.95" customHeight="1" x14ac:dyDescent="0.2">
      <c r="A801" s="52" t="str">
        <f t="shared" si="36"/>
        <v>1441|1440011|170|2025|37454422000147|3920|6934,9</v>
      </c>
      <c r="B801" s="52" t="str">
        <f t="shared" si="37"/>
        <v>1441|1440011|170|2025|2983</v>
      </c>
      <c r="C801" s="36">
        <v>1441</v>
      </c>
      <c r="D801" s="36">
        <v>1440011</v>
      </c>
      <c r="E801" s="36">
        <v>170</v>
      </c>
      <c r="F801" s="36">
        <v>2025</v>
      </c>
      <c r="G801" s="36">
        <v>37454422000147</v>
      </c>
      <c r="H801" s="37" t="s">
        <v>227</v>
      </c>
      <c r="I801" s="36">
        <v>3920</v>
      </c>
      <c r="J801" s="36" t="s">
        <v>309</v>
      </c>
      <c r="K801" s="38">
        <v>45790</v>
      </c>
      <c r="L801" s="36">
        <v>2983</v>
      </c>
      <c r="M801" s="73">
        <f t="shared" si="38"/>
        <v>6934.9</v>
      </c>
      <c r="N801" s="39">
        <v>6079.13</v>
      </c>
      <c r="O801" s="39">
        <v>855.77</v>
      </c>
      <c r="P801" s="33">
        <v>0</v>
      </c>
    </row>
    <row r="802" spans="1:16" ht="24.95" customHeight="1" x14ac:dyDescent="0.2">
      <c r="A802" s="52" t="str">
        <f t="shared" si="36"/>
        <v>1441|1440011|171|2025|87883807000106|3910|231</v>
      </c>
      <c r="B802" s="52" t="str">
        <f t="shared" si="37"/>
        <v>1441|1440011|171|2025|1926</v>
      </c>
      <c r="C802" s="36">
        <v>1441</v>
      </c>
      <c r="D802" s="36">
        <v>1440011</v>
      </c>
      <c r="E802" s="36">
        <v>171</v>
      </c>
      <c r="F802" s="36">
        <v>2025</v>
      </c>
      <c r="G802" s="36">
        <v>87883807000106</v>
      </c>
      <c r="H802" s="37" t="s">
        <v>228</v>
      </c>
      <c r="I802" s="36">
        <v>3910</v>
      </c>
      <c r="J802" s="36" t="s">
        <v>309</v>
      </c>
      <c r="K802" s="38">
        <v>45750</v>
      </c>
      <c r="L802" s="36">
        <v>1926</v>
      </c>
      <c r="M802" s="73">
        <f t="shared" si="38"/>
        <v>231</v>
      </c>
      <c r="N802" s="39">
        <v>225.46</v>
      </c>
      <c r="O802" s="39">
        <v>5.54</v>
      </c>
      <c r="P802" s="33">
        <v>0</v>
      </c>
    </row>
    <row r="803" spans="1:16" ht="24.95" customHeight="1" x14ac:dyDescent="0.2">
      <c r="A803" s="52" t="str">
        <f t="shared" si="36"/>
        <v>1441|1440011|171|2025|87883807000106|3910|271,71</v>
      </c>
      <c r="B803" s="52" t="str">
        <f t="shared" si="37"/>
        <v>1441|1440011|171|2025|2651</v>
      </c>
      <c r="C803" s="36">
        <v>1441</v>
      </c>
      <c r="D803" s="36">
        <v>1440011</v>
      </c>
      <c r="E803" s="36">
        <v>171</v>
      </c>
      <c r="F803" s="36">
        <v>2025</v>
      </c>
      <c r="G803" s="36">
        <v>87883807000106</v>
      </c>
      <c r="H803" s="37" t="s">
        <v>228</v>
      </c>
      <c r="I803" s="36">
        <v>3910</v>
      </c>
      <c r="J803" s="36" t="s">
        <v>309</v>
      </c>
      <c r="K803" s="38">
        <v>45782</v>
      </c>
      <c r="L803" s="36">
        <v>2651</v>
      </c>
      <c r="M803" s="73">
        <f t="shared" si="38"/>
        <v>271.70999999999998</v>
      </c>
      <c r="N803" s="39">
        <v>265.2</v>
      </c>
      <c r="O803" s="39">
        <v>6.51</v>
      </c>
      <c r="P803" s="33">
        <v>0</v>
      </c>
    </row>
    <row r="804" spans="1:16" ht="24.95" customHeight="1" x14ac:dyDescent="0.2">
      <c r="A804" s="52" t="str">
        <f t="shared" si="36"/>
        <v>1441|1440011|172|2025|18124040000100|3920|9924,69</v>
      </c>
      <c r="B804" s="52" t="str">
        <f t="shared" si="37"/>
        <v>1441|1440011|172|2025|2123</v>
      </c>
      <c r="C804" s="36">
        <v>1441</v>
      </c>
      <c r="D804" s="36">
        <v>1440011</v>
      </c>
      <c r="E804" s="36">
        <v>172</v>
      </c>
      <c r="F804" s="36">
        <v>2025</v>
      </c>
      <c r="G804" s="36">
        <v>18124040000100</v>
      </c>
      <c r="H804" s="37" t="s">
        <v>230</v>
      </c>
      <c r="I804" s="36">
        <v>3920</v>
      </c>
      <c r="J804" s="36" t="s">
        <v>309</v>
      </c>
      <c r="K804" s="38">
        <v>45754</v>
      </c>
      <c r="L804" s="36">
        <v>2123</v>
      </c>
      <c r="M804" s="73">
        <f t="shared" si="38"/>
        <v>9924.6899999999987</v>
      </c>
      <c r="N804" s="39">
        <v>9448.2999999999993</v>
      </c>
      <c r="O804" s="39">
        <v>476.39</v>
      </c>
      <c r="P804" s="33">
        <v>0</v>
      </c>
    </row>
    <row r="805" spans="1:16" ht="24.95" customHeight="1" x14ac:dyDescent="0.2">
      <c r="A805" s="52" t="str">
        <f t="shared" si="36"/>
        <v>1441|1440011|175|2025|7353227000160|3920|400553,49</v>
      </c>
      <c r="B805" s="52" t="str">
        <f t="shared" si="37"/>
        <v>1441|1440011|175|2025|2074</v>
      </c>
      <c r="C805" s="36">
        <v>1441</v>
      </c>
      <c r="D805" s="36">
        <v>1440011</v>
      </c>
      <c r="E805" s="36">
        <v>175</v>
      </c>
      <c r="F805" s="36">
        <v>2025</v>
      </c>
      <c r="G805" s="36">
        <v>7353227000160</v>
      </c>
      <c r="H805" s="37" t="s">
        <v>231</v>
      </c>
      <c r="I805" s="36">
        <v>3920</v>
      </c>
      <c r="J805" s="36" t="s">
        <v>309</v>
      </c>
      <c r="K805" s="38">
        <v>45754</v>
      </c>
      <c r="L805" s="36">
        <v>2074</v>
      </c>
      <c r="M805" s="73">
        <f t="shared" si="38"/>
        <v>400553.49</v>
      </c>
      <c r="N805" s="39">
        <v>381326.92</v>
      </c>
      <c r="O805" s="39">
        <v>19226.57</v>
      </c>
      <c r="P805" s="33">
        <v>0</v>
      </c>
    </row>
    <row r="806" spans="1:16" ht="24.95" customHeight="1" x14ac:dyDescent="0.2">
      <c r="A806" s="52" t="str">
        <f t="shared" si="36"/>
        <v>1441|1440011|175|2025|7353227000160|3920|400553,49</v>
      </c>
      <c r="B806" s="52" t="str">
        <f t="shared" si="37"/>
        <v>1441|1440011|175|2025|2977</v>
      </c>
      <c r="C806" s="36">
        <v>1441</v>
      </c>
      <c r="D806" s="36">
        <v>1440011</v>
      </c>
      <c r="E806" s="36">
        <v>175</v>
      </c>
      <c r="F806" s="36">
        <v>2025</v>
      </c>
      <c r="G806" s="36">
        <v>7353227000160</v>
      </c>
      <c r="H806" s="37" t="s">
        <v>231</v>
      </c>
      <c r="I806" s="36">
        <v>3920</v>
      </c>
      <c r="J806" s="36" t="s">
        <v>309</v>
      </c>
      <c r="K806" s="38">
        <v>45790</v>
      </c>
      <c r="L806" s="36">
        <v>2977</v>
      </c>
      <c r="M806" s="73">
        <f t="shared" si="38"/>
        <v>400553.49</v>
      </c>
      <c r="N806" s="39">
        <v>381326.92</v>
      </c>
      <c r="O806" s="39">
        <v>19226.57</v>
      </c>
      <c r="P806" s="33">
        <v>0</v>
      </c>
    </row>
    <row r="807" spans="1:16" ht="24.95" customHeight="1" x14ac:dyDescent="0.2">
      <c r="A807" s="52" t="str">
        <f t="shared" si="36"/>
        <v>1441|1440011|176|2025|8229035000109|3920|177516,43</v>
      </c>
      <c r="B807" s="52" t="str">
        <f t="shared" si="37"/>
        <v>1441|1440011|176|2025|2075</v>
      </c>
      <c r="C807" s="36">
        <v>1441</v>
      </c>
      <c r="D807" s="36">
        <v>1440011</v>
      </c>
      <c r="E807" s="36">
        <v>176</v>
      </c>
      <c r="F807" s="36">
        <v>2025</v>
      </c>
      <c r="G807" s="36">
        <v>8229035000109</v>
      </c>
      <c r="H807" s="37" t="s">
        <v>232</v>
      </c>
      <c r="I807" s="36">
        <v>3920</v>
      </c>
      <c r="J807" s="36" t="s">
        <v>309</v>
      </c>
      <c r="K807" s="38">
        <v>45754</v>
      </c>
      <c r="L807" s="36">
        <v>2075</v>
      </c>
      <c r="M807" s="73">
        <f t="shared" si="38"/>
        <v>177516.43000000002</v>
      </c>
      <c r="N807" s="39">
        <v>168995.64</v>
      </c>
      <c r="O807" s="39">
        <v>8520.7900000000009</v>
      </c>
      <c r="P807" s="33">
        <v>0</v>
      </c>
    </row>
    <row r="808" spans="1:16" ht="24.95" customHeight="1" x14ac:dyDescent="0.2">
      <c r="A808" s="52" t="str">
        <f t="shared" si="36"/>
        <v>1441|1440011|176|2025|8229035000109|3920|177516,43</v>
      </c>
      <c r="B808" s="52" t="str">
        <f t="shared" si="37"/>
        <v>1441|1440011|176|2025|2961</v>
      </c>
      <c r="C808" s="36">
        <v>1441</v>
      </c>
      <c r="D808" s="36">
        <v>1440011</v>
      </c>
      <c r="E808" s="36">
        <v>176</v>
      </c>
      <c r="F808" s="36">
        <v>2025</v>
      </c>
      <c r="G808" s="36">
        <v>8229035000109</v>
      </c>
      <c r="H808" s="37" t="s">
        <v>232</v>
      </c>
      <c r="I808" s="36">
        <v>3920</v>
      </c>
      <c r="J808" s="36" t="s">
        <v>309</v>
      </c>
      <c r="K808" s="38">
        <v>45790</v>
      </c>
      <c r="L808" s="36">
        <v>2961</v>
      </c>
      <c r="M808" s="73">
        <f t="shared" si="38"/>
        <v>177516.43000000002</v>
      </c>
      <c r="N808" s="39">
        <v>168995.64</v>
      </c>
      <c r="O808" s="39">
        <v>8520.7900000000009</v>
      </c>
      <c r="P808" s="33">
        <v>0</v>
      </c>
    </row>
    <row r="809" spans="1:16" ht="24.95" customHeight="1" x14ac:dyDescent="0.2">
      <c r="A809" s="52" t="str">
        <f t="shared" si="36"/>
        <v>1441|1440011|177|2025|7329219000188|3920|21000</v>
      </c>
      <c r="B809" s="52" t="str">
        <f t="shared" si="37"/>
        <v>1441|1440011|177|2025|2227</v>
      </c>
      <c r="C809" s="36">
        <v>1441</v>
      </c>
      <c r="D809" s="36">
        <v>1440011</v>
      </c>
      <c r="E809" s="36">
        <v>177</v>
      </c>
      <c r="F809" s="36">
        <v>2025</v>
      </c>
      <c r="G809" s="36">
        <v>7329219000188</v>
      </c>
      <c r="H809" s="37" t="s">
        <v>233</v>
      </c>
      <c r="I809" s="36">
        <v>3920</v>
      </c>
      <c r="J809" s="36" t="s">
        <v>309</v>
      </c>
      <c r="K809" s="38">
        <v>45756</v>
      </c>
      <c r="L809" s="36">
        <v>2227</v>
      </c>
      <c r="M809" s="73">
        <f t="shared" si="38"/>
        <v>21000</v>
      </c>
      <c r="N809" s="39">
        <v>19992</v>
      </c>
      <c r="O809" s="39">
        <v>1008</v>
      </c>
      <c r="P809" s="33">
        <v>0</v>
      </c>
    </row>
    <row r="810" spans="1:16" ht="24.95" customHeight="1" x14ac:dyDescent="0.2">
      <c r="A810" s="52" t="str">
        <f t="shared" si="36"/>
        <v>1441|1440011|177|2025|7329219000188|3920|21000</v>
      </c>
      <c r="B810" s="52" t="str">
        <f t="shared" si="37"/>
        <v>1441|1440011|177|2025|2982</v>
      </c>
      <c r="C810" s="36">
        <v>1441</v>
      </c>
      <c r="D810" s="36">
        <v>1440011</v>
      </c>
      <c r="E810" s="36">
        <v>177</v>
      </c>
      <c r="F810" s="36">
        <v>2025</v>
      </c>
      <c r="G810" s="36">
        <v>7329219000188</v>
      </c>
      <c r="H810" s="37" t="s">
        <v>233</v>
      </c>
      <c r="I810" s="36">
        <v>3920</v>
      </c>
      <c r="J810" s="36" t="s">
        <v>309</v>
      </c>
      <c r="K810" s="38">
        <v>45790</v>
      </c>
      <c r="L810" s="36">
        <v>2982</v>
      </c>
      <c r="M810" s="73">
        <f t="shared" si="38"/>
        <v>21000</v>
      </c>
      <c r="N810" s="39">
        <v>19992</v>
      </c>
      <c r="O810" s="39">
        <v>1008</v>
      </c>
      <c r="P810" s="33">
        <v>0</v>
      </c>
    </row>
    <row r="811" spans="1:16" ht="24.95" customHeight="1" x14ac:dyDescent="0.2">
      <c r="A811" s="52" t="str">
        <f t="shared" si="36"/>
        <v>1441|1440011|178|2025|34028316001509|3915|22427,94</v>
      </c>
      <c r="B811" s="52" t="str">
        <f t="shared" si="37"/>
        <v>1441|1440011|178|2025|2175</v>
      </c>
      <c r="C811" s="36">
        <v>1441</v>
      </c>
      <c r="D811" s="36">
        <v>1440011</v>
      </c>
      <c r="E811" s="36">
        <v>178</v>
      </c>
      <c r="F811" s="36">
        <v>2025</v>
      </c>
      <c r="G811" s="36">
        <v>34028316001509</v>
      </c>
      <c r="H811" s="37" t="s">
        <v>208</v>
      </c>
      <c r="I811" s="36">
        <v>3915</v>
      </c>
      <c r="J811" s="36" t="s">
        <v>309</v>
      </c>
      <c r="K811" s="38">
        <v>45755</v>
      </c>
      <c r="L811" s="36">
        <v>2175</v>
      </c>
      <c r="M811" s="73">
        <f t="shared" si="38"/>
        <v>22427.94</v>
      </c>
      <c r="N811" s="39">
        <v>22427.94</v>
      </c>
      <c r="O811" s="39">
        <v>0</v>
      </c>
      <c r="P811" s="33">
        <v>0</v>
      </c>
    </row>
    <row r="812" spans="1:16" ht="24.95" customHeight="1" x14ac:dyDescent="0.2">
      <c r="A812" s="52" t="str">
        <f t="shared" si="36"/>
        <v>1441|1440011|179|2025|5340639000130|3987|40978,87</v>
      </c>
      <c r="B812" s="52" t="str">
        <f t="shared" si="37"/>
        <v>1441|1440011|179|2025|2567</v>
      </c>
      <c r="C812" s="36">
        <v>1441</v>
      </c>
      <c r="D812" s="36">
        <v>1440011</v>
      </c>
      <c r="E812" s="36">
        <v>179</v>
      </c>
      <c r="F812" s="36">
        <v>2025</v>
      </c>
      <c r="G812" s="36">
        <v>5340639000130</v>
      </c>
      <c r="H812" s="37" t="s">
        <v>235</v>
      </c>
      <c r="I812" s="36">
        <v>3987</v>
      </c>
      <c r="J812" s="36" t="s">
        <v>309</v>
      </c>
      <c r="K812" s="38">
        <v>45777</v>
      </c>
      <c r="L812" s="36">
        <v>2567</v>
      </c>
      <c r="M812" s="73">
        <f t="shared" si="38"/>
        <v>40978.870000000003</v>
      </c>
      <c r="N812" s="39">
        <v>40878.5</v>
      </c>
      <c r="O812" s="39">
        <v>100.37</v>
      </c>
      <c r="P812" s="33">
        <v>0</v>
      </c>
    </row>
    <row r="813" spans="1:16" ht="24.95" customHeight="1" x14ac:dyDescent="0.2">
      <c r="A813" s="52" t="str">
        <f t="shared" si="36"/>
        <v>1441|1440011|180|2025|29412494000101|3920|6001,97</v>
      </c>
      <c r="B813" s="52" t="str">
        <f t="shared" si="37"/>
        <v>1441|1440011|180|2025|2070</v>
      </c>
      <c r="C813" s="36">
        <v>1441</v>
      </c>
      <c r="D813" s="36">
        <v>1440011</v>
      </c>
      <c r="E813" s="36">
        <v>180</v>
      </c>
      <c r="F813" s="36">
        <v>2025</v>
      </c>
      <c r="G813" s="36">
        <v>29412494000101</v>
      </c>
      <c r="H813" s="37" t="s">
        <v>237</v>
      </c>
      <c r="I813" s="36">
        <v>3920</v>
      </c>
      <c r="J813" s="36" t="s">
        <v>309</v>
      </c>
      <c r="K813" s="38">
        <v>45754</v>
      </c>
      <c r="L813" s="36">
        <v>2070</v>
      </c>
      <c r="M813" s="73">
        <f t="shared" si="38"/>
        <v>6001.97</v>
      </c>
      <c r="N813" s="39">
        <v>5713.88</v>
      </c>
      <c r="O813" s="39">
        <v>288.08999999999997</v>
      </c>
      <c r="P813" s="33">
        <v>0</v>
      </c>
    </row>
    <row r="814" spans="1:16" ht="24.95" customHeight="1" x14ac:dyDescent="0.2">
      <c r="A814" s="52" t="str">
        <f t="shared" si="36"/>
        <v>1441|1440011|180|2025|29412494000101|3920|6001,97</v>
      </c>
      <c r="B814" s="52" t="str">
        <f t="shared" si="37"/>
        <v>1441|1440011|180|2025|2971</v>
      </c>
      <c r="C814" s="36">
        <v>1441</v>
      </c>
      <c r="D814" s="36">
        <v>1440011</v>
      </c>
      <c r="E814" s="36">
        <v>180</v>
      </c>
      <c r="F814" s="36">
        <v>2025</v>
      </c>
      <c r="G814" s="36">
        <v>29412494000101</v>
      </c>
      <c r="H814" s="37" t="s">
        <v>237</v>
      </c>
      <c r="I814" s="36">
        <v>3920</v>
      </c>
      <c r="J814" s="36" t="s">
        <v>309</v>
      </c>
      <c r="K814" s="38">
        <v>45790</v>
      </c>
      <c r="L814" s="36">
        <v>2971</v>
      </c>
      <c r="M814" s="73">
        <f t="shared" si="38"/>
        <v>6001.97</v>
      </c>
      <c r="N814" s="39">
        <v>5713.88</v>
      </c>
      <c r="O814" s="39">
        <v>288.08999999999997</v>
      </c>
      <c r="P814" s="33">
        <v>0</v>
      </c>
    </row>
    <row r="815" spans="1:16" ht="24.95" customHeight="1" x14ac:dyDescent="0.2">
      <c r="A815" s="52" t="str">
        <f t="shared" si="36"/>
        <v>1441|1440011|181|2025|12751850000100|3962|69118,27</v>
      </c>
      <c r="B815" s="52" t="str">
        <f t="shared" si="37"/>
        <v>1441|1440011|181|2025|2400</v>
      </c>
      <c r="C815" s="36">
        <v>1441</v>
      </c>
      <c r="D815" s="36">
        <v>1440011</v>
      </c>
      <c r="E815" s="36">
        <v>181</v>
      </c>
      <c r="F815" s="36">
        <v>2025</v>
      </c>
      <c r="G815" s="36">
        <v>12751850000100</v>
      </c>
      <c r="H815" s="37" t="s">
        <v>465</v>
      </c>
      <c r="I815" s="36">
        <v>3962</v>
      </c>
      <c r="J815" s="36" t="s">
        <v>309</v>
      </c>
      <c r="K815" s="38">
        <v>45761</v>
      </c>
      <c r="L815" s="36">
        <v>2400</v>
      </c>
      <c r="M815" s="73">
        <f t="shared" si="38"/>
        <v>69118.27</v>
      </c>
      <c r="N815" s="39">
        <v>65168.65</v>
      </c>
      <c r="O815" s="39">
        <v>3949.62</v>
      </c>
      <c r="P815" s="33">
        <v>0</v>
      </c>
    </row>
    <row r="816" spans="1:16" ht="24.95" customHeight="1" x14ac:dyDescent="0.2">
      <c r="A816" s="52" t="str">
        <f t="shared" si="36"/>
        <v>1441|1440011|183|2025|14111321000178|3921|1120,38</v>
      </c>
      <c r="B816" s="52" t="str">
        <f t="shared" si="37"/>
        <v>1441|1440011|183|2025|2341</v>
      </c>
      <c r="C816" s="36">
        <v>1441</v>
      </c>
      <c r="D816" s="36">
        <v>1440011</v>
      </c>
      <c r="E816" s="36">
        <v>183</v>
      </c>
      <c r="F816" s="36">
        <v>2025</v>
      </c>
      <c r="G816" s="36">
        <v>14111321000178</v>
      </c>
      <c r="H816" s="37" t="s">
        <v>238</v>
      </c>
      <c r="I816" s="36">
        <v>3921</v>
      </c>
      <c r="J816" s="36" t="s">
        <v>309</v>
      </c>
      <c r="K816" s="38">
        <v>45758</v>
      </c>
      <c r="L816" s="36">
        <v>2341</v>
      </c>
      <c r="M816" s="73">
        <f t="shared" si="38"/>
        <v>1120.3800000000001</v>
      </c>
      <c r="N816" s="39">
        <v>1120.3800000000001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1441|1440011|183|2025|14111321000178|3921|1120,38</v>
      </c>
      <c r="B817" s="52" t="str">
        <f t="shared" si="37"/>
        <v>1441|1440011|183|2025|2668</v>
      </c>
      <c r="C817" s="36">
        <v>1441</v>
      </c>
      <c r="D817" s="36">
        <v>1440011</v>
      </c>
      <c r="E817" s="36">
        <v>183</v>
      </c>
      <c r="F817" s="36">
        <v>2025</v>
      </c>
      <c r="G817" s="36">
        <v>14111321000178</v>
      </c>
      <c r="H817" s="37" t="s">
        <v>238</v>
      </c>
      <c r="I817" s="36">
        <v>3921</v>
      </c>
      <c r="J817" s="36" t="s">
        <v>309</v>
      </c>
      <c r="K817" s="38">
        <v>45783</v>
      </c>
      <c r="L817" s="36">
        <v>2668</v>
      </c>
      <c r="M817" s="73">
        <f t="shared" si="38"/>
        <v>1120.3800000000001</v>
      </c>
      <c r="N817" s="39">
        <v>1120.3800000000001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1441|1440011|184|2025|19201128000141|3702|142549,66</v>
      </c>
      <c r="B818" s="52" t="str">
        <f t="shared" si="37"/>
        <v>1441|1440011|184|2025|1894</v>
      </c>
      <c r="C818" s="36">
        <v>1441</v>
      </c>
      <c r="D818" s="36">
        <v>1440011</v>
      </c>
      <c r="E818" s="36">
        <v>184</v>
      </c>
      <c r="F818" s="36">
        <v>2025</v>
      </c>
      <c r="G818" s="36">
        <v>19201128000141</v>
      </c>
      <c r="H818" s="37" t="s">
        <v>239</v>
      </c>
      <c r="I818" s="36">
        <v>3702</v>
      </c>
      <c r="J818" s="36" t="s">
        <v>461</v>
      </c>
      <c r="K818" s="38">
        <v>45749</v>
      </c>
      <c r="L818" s="36">
        <v>1894</v>
      </c>
      <c r="M818" s="73">
        <f t="shared" si="38"/>
        <v>142549.66</v>
      </c>
      <c r="N818" s="39">
        <v>142549.66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1441|1440011|185|2025|405867000127|3999|7396,89</v>
      </c>
      <c r="B819" s="52" t="str">
        <f t="shared" si="37"/>
        <v>1441|1440011|185|2025|2550</v>
      </c>
      <c r="C819" s="36">
        <v>1441</v>
      </c>
      <c r="D819" s="36">
        <v>1440011</v>
      </c>
      <c r="E819" s="36">
        <v>185</v>
      </c>
      <c r="F819" s="36">
        <v>2025</v>
      </c>
      <c r="G819" s="36">
        <v>405867000127</v>
      </c>
      <c r="H819" s="37" t="s">
        <v>241</v>
      </c>
      <c r="I819" s="36">
        <v>3999</v>
      </c>
      <c r="J819" s="36" t="s">
        <v>309</v>
      </c>
      <c r="K819" s="38">
        <v>45776</v>
      </c>
      <c r="L819" s="36">
        <v>2550</v>
      </c>
      <c r="M819" s="73">
        <f t="shared" si="38"/>
        <v>7396.8899999999994</v>
      </c>
      <c r="N819" s="39">
        <v>7023.15</v>
      </c>
      <c r="O819" s="39">
        <v>373.74</v>
      </c>
      <c r="P819" s="33">
        <v>0</v>
      </c>
    </row>
    <row r="820" spans="1:16" ht="24.95" customHeight="1" x14ac:dyDescent="0.2">
      <c r="A820" s="52" t="str">
        <f t="shared" si="36"/>
        <v>1441|1440011|186|2025|38133478000162|3920|10867,02</v>
      </c>
      <c r="B820" s="52" t="str">
        <f t="shared" si="37"/>
        <v>1441|1440011|186|2025|2073</v>
      </c>
      <c r="C820" s="36">
        <v>1441</v>
      </c>
      <c r="D820" s="36">
        <v>1440011</v>
      </c>
      <c r="E820" s="36">
        <v>186</v>
      </c>
      <c r="F820" s="36">
        <v>2025</v>
      </c>
      <c r="G820" s="36">
        <v>38133478000162</v>
      </c>
      <c r="H820" s="37" t="s">
        <v>243</v>
      </c>
      <c r="I820" s="36">
        <v>3920</v>
      </c>
      <c r="J820" s="36" t="s">
        <v>309</v>
      </c>
      <c r="K820" s="38">
        <v>45754</v>
      </c>
      <c r="L820" s="36">
        <v>2073</v>
      </c>
      <c r="M820" s="73">
        <f t="shared" si="38"/>
        <v>10867.02</v>
      </c>
      <c r="N820" s="39">
        <v>10345.4</v>
      </c>
      <c r="O820" s="39">
        <v>521.62</v>
      </c>
      <c r="P820" s="33">
        <v>0</v>
      </c>
    </row>
    <row r="821" spans="1:16" ht="24.95" customHeight="1" x14ac:dyDescent="0.2">
      <c r="A821" s="52" t="str">
        <f t="shared" si="36"/>
        <v>1441|1440011|186|2025|38133478000162|3920|10867,02</v>
      </c>
      <c r="B821" s="52" t="str">
        <f t="shared" si="37"/>
        <v>1441|1440011|186|2025|2969</v>
      </c>
      <c r="C821" s="36">
        <v>1441</v>
      </c>
      <c r="D821" s="36">
        <v>1440011</v>
      </c>
      <c r="E821" s="36">
        <v>186</v>
      </c>
      <c r="F821" s="36">
        <v>2025</v>
      </c>
      <c r="G821" s="36">
        <v>38133478000162</v>
      </c>
      <c r="H821" s="37" t="s">
        <v>243</v>
      </c>
      <c r="I821" s="36">
        <v>3920</v>
      </c>
      <c r="J821" s="36" t="s">
        <v>309</v>
      </c>
      <c r="K821" s="38">
        <v>45790</v>
      </c>
      <c r="L821" s="36">
        <v>2969</v>
      </c>
      <c r="M821" s="73">
        <f t="shared" si="38"/>
        <v>10867.02</v>
      </c>
      <c r="N821" s="39">
        <v>10345.4</v>
      </c>
      <c r="O821" s="39">
        <v>521.62</v>
      </c>
      <c r="P821" s="33">
        <v>0</v>
      </c>
    </row>
    <row r="822" spans="1:16" ht="24.95" customHeight="1" x14ac:dyDescent="0.2">
      <c r="A822" s="52" t="str">
        <f t="shared" si="36"/>
        <v>1441|1440011|189|2025|16636540000104|4003|2412</v>
      </c>
      <c r="B822" s="52" t="str">
        <f t="shared" si="37"/>
        <v>1441|1440011|189|2025|2811</v>
      </c>
      <c r="C822" s="36">
        <v>1441</v>
      </c>
      <c r="D822" s="36">
        <v>1440011</v>
      </c>
      <c r="E822" s="36">
        <v>189</v>
      </c>
      <c r="F822" s="36">
        <v>2025</v>
      </c>
      <c r="G822" s="36">
        <v>16636540000104</v>
      </c>
      <c r="H822" s="37" t="s">
        <v>466</v>
      </c>
      <c r="I822" s="36">
        <v>4003</v>
      </c>
      <c r="J822" s="36" t="s">
        <v>303</v>
      </c>
      <c r="K822" s="38">
        <v>45785</v>
      </c>
      <c r="L822" s="36">
        <v>2811</v>
      </c>
      <c r="M822" s="73">
        <f t="shared" si="38"/>
        <v>2412</v>
      </c>
      <c r="N822" s="39">
        <v>2293.25</v>
      </c>
      <c r="O822" s="39">
        <v>118.75</v>
      </c>
      <c r="P822" s="33">
        <v>0</v>
      </c>
    </row>
    <row r="823" spans="1:16" ht="24.95" customHeight="1" x14ac:dyDescent="0.2">
      <c r="A823" s="52" t="str">
        <f t="shared" si="36"/>
        <v>1441|1440011|193|2025|26385765000180|3920|36177,39</v>
      </c>
      <c r="B823" s="52" t="str">
        <f t="shared" si="37"/>
        <v>1441|1440011|193|2025|2286</v>
      </c>
      <c r="C823" s="36">
        <v>1441</v>
      </c>
      <c r="D823" s="36">
        <v>1440011</v>
      </c>
      <c r="E823" s="36">
        <v>193</v>
      </c>
      <c r="F823" s="36">
        <v>2025</v>
      </c>
      <c r="G823" s="36">
        <v>26385765000180</v>
      </c>
      <c r="H823" s="37" t="s">
        <v>244</v>
      </c>
      <c r="I823" s="36">
        <v>3920</v>
      </c>
      <c r="J823" s="36" t="s">
        <v>309</v>
      </c>
      <c r="K823" s="38">
        <v>45757</v>
      </c>
      <c r="L823" s="36">
        <v>2286</v>
      </c>
      <c r="M823" s="73">
        <f t="shared" si="38"/>
        <v>36177.39</v>
      </c>
      <c r="N823" s="39">
        <v>34440.879999999997</v>
      </c>
      <c r="O823" s="39">
        <v>1736.51</v>
      </c>
      <c r="P823" s="33">
        <v>0</v>
      </c>
    </row>
    <row r="824" spans="1:16" ht="24.95" customHeight="1" x14ac:dyDescent="0.2">
      <c r="A824" s="52" t="str">
        <f t="shared" si="36"/>
        <v>1441|1440011|193|2025|26385765000180|3920|36177,39</v>
      </c>
      <c r="B824" s="52" t="str">
        <f t="shared" si="37"/>
        <v>1441|1440011|193|2025|2979</v>
      </c>
      <c r="C824" s="36">
        <v>1441</v>
      </c>
      <c r="D824" s="36">
        <v>1440011</v>
      </c>
      <c r="E824" s="36">
        <v>193</v>
      </c>
      <c r="F824" s="36">
        <v>2025</v>
      </c>
      <c r="G824" s="36">
        <v>26385765000180</v>
      </c>
      <c r="H824" s="37" t="s">
        <v>244</v>
      </c>
      <c r="I824" s="36">
        <v>3920</v>
      </c>
      <c r="J824" s="36" t="s">
        <v>309</v>
      </c>
      <c r="K824" s="38">
        <v>45790</v>
      </c>
      <c r="L824" s="36">
        <v>2979</v>
      </c>
      <c r="M824" s="73">
        <f t="shared" si="38"/>
        <v>36177.39</v>
      </c>
      <c r="N824" s="39">
        <v>34440.879999999997</v>
      </c>
      <c r="O824" s="39">
        <v>1736.51</v>
      </c>
      <c r="P824" s="33">
        <v>0</v>
      </c>
    </row>
    <row r="825" spans="1:16" ht="24.95" customHeight="1" x14ac:dyDescent="0.2">
      <c r="A825" s="52" t="str">
        <f t="shared" si="36"/>
        <v>1441|1440011|194|2025|46019498000135|4002|7157,5</v>
      </c>
      <c r="B825" s="52" t="str">
        <f t="shared" si="37"/>
        <v>1441|1440011|194|2025|2135</v>
      </c>
      <c r="C825" s="36">
        <v>1441</v>
      </c>
      <c r="D825" s="36">
        <v>1440011</v>
      </c>
      <c r="E825" s="36">
        <v>194</v>
      </c>
      <c r="F825" s="36">
        <v>2025</v>
      </c>
      <c r="G825" s="36">
        <v>46019498000135</v>
      </c>
      <c r="H825" s="37" t="s">
        <v>245</v>
      </c>
      <c r="I825" s="36">
        <v>4002</v>
      </c>
      <c r="J825" s="36" t="s">
        <v>303</v>
      </c>
      <c r="K825" s="38">
        <v>45754</v>
      </c>
      <c r="L825" s="36">
        <v>2135</v>
      </c>
      <c r="M825" s="73">
        <f t="shared" si="38"/>
        <v>7157.5</v>
      </c>
      <c r="N825" s="39">
        <v>6813.94</v>
      </c>
      <c r="O825" s="39">
        <v>343.56</v>
      </c>
      <c r="P825" s="33">
        <v>0</v>
      </c>
    </row>
    <row r="826" spans="1:16" ht="24.95" customHeight="1" x14ac:dyDescent="0.2">
      <c r="A826" s="52" t="str">
        <f t="shared" si="36"/>
        <v>1441|1440011|194|2025|46019498000135|4002|3301,09</v>
      </c>
      <c r="B826" s="52" t="str">
        <f t="shared" si="37"/>
        <v>1441|1440011|194|2025|2680</v>
      </c>
      <c r="C826" s="36">
        <v>1441</v>
      </c>
      <c r="D826" s="36">
        <v>1440011</v>
      </c>
      <c r="E826" s="36">
        <v>194</v>
      </c>
      <c r="F826" s="36">
        <v>2025</v>
      </c>
      <c r="G826" s="36">
        <v>46019498000135</v>
      </c>
      <c r="H826" s="37" t="s">
        <v>245</v>
      </c>
      <c r="I826" s="36">
        <v>4002</v>
      </c>
      <c r="J826" s="36" t="s">
        <v>303</v>
      </c>
      <c r="K826" s="38">
        <v>45783</v>
      </c>
      <c r="L826" s="36">
        <v>2680</v>
      </c>
      <c r="M826" s="73">
        <f t="shared" si="38"/>
        <v>3301.0899999999997</v>
      </c>
      <c r="N826" s="39">
        <v>3142.64</v>
      </c>
      <c r="O826" s="39">
        <v>158.44999999999999</v>
      </c>
      <c r="P826" s="33">
        <v>0</v>
      </c>
    </row>
    <row r="827" spans="1:16" ht="24.95" customHeight="1" x14ac:dyDescent="0.2">
      <c r="A827" s="52" t="str">
        <f t="shared" si="36"/>
        <v>1441|1440011|195|2025|9264396000159|3920|3893,24</v>
      </c>
      <c r="B827" s="52" t="str">
        <f t="shared" si="37"/>
        <v>1441|1440011|195|2025|2086</v>
      </c>
      <c r="C827" s="36">
        <v>1441</v>
      </c>
      <c r="D827" s="36">
        <v>1440011</v>
      </c>
      <c r="E827" s="36">
        <v>195</v>
      </c>
      <c r="F827" s="36">
        <v>2025</v>
      </c>
      <c r="G827" s="36">
        <v>9264396000159</v>
      </c>
      <c r="H827" s="37" t="s">
        <v>247</v>
      </c>
      <c r="I827" s="36">
        <v>3920</v>
      </c>
      <c r="J827" s="36" t="s">
        <v>309</v>
      </c>
      <c r="K827" s="38">
        <v>45754</v>
      </c>
      <c r="L827" s="36">
        <v>2086</v>
      </c>
      <c r="M827" s="73">
        <f t="shared" si="38"/>
        <v>3893.2400000000002</v>
      </c>
      <c r="N827" s="39">
        <v>3706.36</v>
      </c>
      <c r="O827" s="39">
        <v>186.88</v>
      </c>
      <c r="P827" s="33">
        <v>0</v>
      </c>
    </row>
    <row r="828" spans="1:16" ht="24.95" customHeight="1" x14ac:dyDescent="0.2">
      <c r="A828" s="52" t="str">
        <f t="shared" si="36"/>
        <v>1441|1440011|195|2025|9264396000159|3920|3893,24</v>
      </c>
      <c r="B828" s="52" t="str">
        <f t="shared" si="37"/>
        <v>1441|1440011|195|2025|2927</v>
      </c>
      <c r="C828" s="36">
        <v>1441</v>
      </c>
      <c r="D828" s="36">
        <v>1440011</v>
      </c>
      <c r="E828" s="36">
        <v>195</v>
      </c>
      <c r="F828" s="36">
        <v>2025</v>
      </c>
      <c r="G828" s="36">
        <v>9264396000159</v>
      </c>
      <c r="H828" s="37" t="s">
        <v>247</v>
      </c>
      <c r="I828" s="36">
        <v>3920</v>
      </c>
      <c r="J828" s="36" t="s">
        <v>309</v>
      </c>
      <c r="K828" s="38">
        <v>45789</v>
      </c>
      <c r="L828" s="36">
        <v>2927</v>
      </c>
      <c r="M828" s="73">
        <f t="shared" si="38"/>
        <v>3893.2400000000002</v>
      </c>
      <c r="N828" s="39">
        <v>3706.36</v>
      </c>
      <c r="O828" s="39">
        <v>186.88</v>
      </c>
      <c r="P828" s="33">
        <v>0</v>
      </c>
    </row>
    <row r="829" spans="1:16" ht="24.95" customHeight="1" x14ac:dyDescent="0.2">
      <c r="A829" s="52" t="str">
        <f t="shared" si="36"/>
        <v>1441|1440011|196|2025|28771161000106|3920|5316,76</v>
      </c>
      <c r="B829" s="52" t="str">
        <f t="shared" si="37"/>
        <v>1441|1440011|196|2025|2090</v>
      </c>
      <c r="C829" s="36">
        <v>1441</v>
      </c>
      <c r="D829" s="36">
        <v>1440011</v>
      </c>
      <c r="E829" s="36">
        <v>196</v>
      </c>
      <c r="F829" s="36">
        <v>2025</v>
      </c>
      <c r="G829" s="36">
        <v>28771161000106</v>
      </c>
      <c r="H829" s="37" t="s">
        <v>248</v>
      </c>
      <c r="I829" s="36">
        <v>3920</v>
      </c>
      <c r="J829" s="36" t="s">
        <v>309</v>
      </c>
      <c r="K829" s="38">
        <v>45754</v>
      </c>
      <c r="L829" s="36">
        <v>2090</v>
      </c>
      <c r="M829" s="73">
        <f t="shared" si="38"/>
        <v>5316.76</v>
      </c>
      <c r="N829" s="39">
        <v>5061.5600000000004</v>
      </c>
      <c r="O829" s="39">
        <v>255.2</v>
      </c>
      <c r="P829" s="33">
        <v>0</v>
      </c>
    </row>
    <row r="830" spans="1:16" ht="24.95" customHeight="1" x14ac:dyDescent="0.2">
      <c r="A830" s="52" t="str">
        <f t="shared" si="36"/>
        <v>1441|1440011|196|2025|28771161000106|3920|5316,76</v>
      </c>
      <c r="B830" s="52" t="str">
        <f t="shared" si="37"/>
        <v>1441|1440011|196|2025|2940</v>
      </c>
      <c r="C830" s="36">
        <v>1441</v>
      </c>
      <c r="D830" s="36">
        <v>1440011</v>
      </c>
      <c r="E830" s="36">
        <v>196</v>
      </c>
      <c r="F830" s="36">
        <v>2025</v>
      </c>
      <c r="G830" s="36">
        <v>28771161000106</v>
      </c>
      <c r="H830" s="37" t="s">
        <v>248</v>
      </c>
      <c r="I830" s="36">
        <v>3920</v>
      </c>
      <c r="J830" s="36" t="s">
        <v>309</v>
      </c>
      <c r="K830" s="38">
        <v>45790</v>
      </c>
      <c r="L830" s="36">
        <v>2940</v>
      </c>
      <c r="M830" s="73">
        <f t="shared" si="38"/>
        <v>5316.76</v>
      </c>
      <c r="N830" s="39">
        <v>5061.5600000000004</v>
      </c>
      <c r="O830" s="39">
        <v>255.2</v>
      </c>
      <c r="P830" s="33">
        <v>0</v>
      </c>
    </row>
    <row r="831" spans="1:16" ht="24.95" customHeight="1" x14ac:dyDescent="0.2">
      <c r="A831" s="52" t="str">
        <f t="shared" si="36"/>
        <v>1441|1440011|197|2025|5845088000166|3920|29000</v>
      </c>
      <c r="B831" s="52" t="str">
        <f t="shared" si="37"/>
        <v>1441|1440011|197|2025|2093</v>
      </c>
      <c r="C831" s="36">
        <v>1441</v>
      </c>
      <c r="D831" s="36">
        <v>1440011</v>
      </c>
      <c r="E831" s="36">
        <v>197</v>
      </c>
      <c r="F831" s="36">
        <v>2025</v>
      </c>
      <c r="G831" s="36">
        <v>5845088000166</v>
      </c>
      <c r="H831" s="37" t="s">
        <v>249</v>
      </c>
      <c r="I831" s="36">
        <v>3920</v>
      </c>
      <c r="J831" s="36" t="s">
        <v>309</v>
      </c>
      <c r="K831" s="38">
        <v>45754</v>
      </c>
      <c r="L831" s="36">
        <v>2093</v>
      </c>
      <c r="M831" s="73">
        <f t="shared" si="38"/>
        <v>29000</v>
      </c>
      <c r="N831" s="39">
        <v>27993.64</v>
      </c>
      <c r="O831" s="39">
        <v>1006.36</v>
      </c>
      <c r="P831" s="33">
        <v>0</v>
      </c>
    </row>
    <row r="832" spans="1:16" ht="24.95" customHeight="1" x14ac:dyDescent="0.2">
      <c r="A832" s="52" t="str">
        <f t="shared" si="36"/>
        <v>1441|1440011|197|2025|5845088000166|3920|29000</v>
      </c>
      <c r="B832" s="52" t="str">
        <f t="shared" si="37"/>
        <v>1441|1440011|197|2025|2941</v>
      </c>
      <c r="C832" s="36">
        <v>1441</v>
      </c>
      <c r="D832" s="36">
        <v>1440011</v>
      </c>
      <c r="E832" s="36">
        <v>197</v>
      </c>
      <c r="F832" s="36">
        <v>2025</v>
      </c>
      <c r="G832" s="36">
        <v>5845088000166</v>
      </c>
      <c r="H832" s="37" t="s">
        <v>249</v>
      </c>
      <c r="I832" s="36">
        <v>3920</v>
      </c>
      <c r="J832" s="36" t="s">
        <v>309</v>
      </c>
      <c r="K832" s="38">
        <v>45790</v>
      </c>
      <c r="L832" s="36">
        <v>2941</v>
      </c>
      <c r="M832" s="73">
        <f t="shared" si="38"/>
        <v>29000</v>
      </c>
      <c r="N832" s="39">
        <v>27993.64</v>
      </c>
      <c r="O832" s="39">
        <v>1006.36</v>
      </c>
      <c r="P832" s="33">
        <v>0</v>
      </c>
    </row>
    <row r="833" spans="1:16" ht="24.95" customHeight="1" x14ac:dyDescent="0.2">
      <c r="A833" s="52" t="str">
        <f t="shared" si="36"/>
        <v>1441|1440011|198|2025|7403266000124|4002|396450,32</v>
      </c>
      <c r="B833" s="52" t="str">
        <f t="shared" si="37"/>
        <v>1441|1440011|198|2025|2473</v>
      </c>
      <c r="C833" s="36">
        <v>1441</v>
      </c>
      <c r="D833" s="36">
        <v>1440011</v>
      </c>
      <c r="E833" s="36">
        <v>198</v>
      </c>
      <c r="F833" s="36">
        <v>2025</v>
      </c>
      <c r="G833" s="36">
        <v>7403266000124</v>
      </c>
      <c r="H833" s="37" t="s">
        <v>250</v>
      </c>
      <c r="I833" s="36">
        <v>4002</v>
      </c>
      <c r="J833" s="36" t="s">
        <v>303</v>
      </c>
      <c r="K833" s="38">
        <v>45770</v>
      </c>
      <c r="L833" s="36">
        <v>2473</v>
      </c>
      <c r="M833" s="73">
        <f t="shared" si="38"/>
        <v>396450.32</v>
      </c>
      <c r="N833" s="39">
        <v>377420.7</v>
      </c>
      <c r="O833" s="39">
        <v>19029.62</v>
      </c>
      <c r="P833" s="33">
        <v>0</v>
      </c>
    </row>
    <row r="834" spans="1:16" ht="24.95" customHeight="1" x14ac:dyDescent="0.2">
      <c r="A834" s="52" t="str">
        <f t="shared" si="36"/>
        <v>1441|1440011|199|2025|3354844000129|4002|137374,14</v>
      </c>
      <c r="B834" s="52" t="str">
        <f t="shared" si="37"/>
        <v>1441|1440011|199|2025|2808</v>
      </c>
      <c r="C834" s="36">
        <v>1441</v>
      </c>
      <c r="D834" s="36">
        <v>1440011</v>
      </c>
      <c r="E834" s="36">
        <v>199</v>
      </c>
      <c r="F834" s="36">
        <v>2025</v>
      </c>
      <c r="G834" s="36">
        <v>3354844000129</v>
      </c>
      <c r="H834" s="37" t="s">
        <v>467</v>
      </c>
      <c r="I834" s="36">
        <v>4002</v>
      </c>
      <c r="J834" s="36" t="s">
        <v>303</v>
      </c>
      <c r="K834" s="38">
        <v>45785</v>
      </c>
      <c r="L834" s="36">
        <v>2808</v>
      </c>
      <c r="M834" s="73">
        <f t="shared" si="38"/>
        <v>137374.13999999998</v>
      </c>
      <c r="N834" s="39">
        <v>130780.18</v>
      </c>
      <c r="O834" s="39">
        <v>6593.96</v>
      </c>
      <c r="P834" s="33">
        <v>0</v>
      </c>
    </row>
    <row r="835" spans="1:16" ht="24.95" customHeight="1" x14ac:dyDescent="0.2">
      <c r="A835" s="52" t="str">
        <f t="shared" si="36"/>
        <v>1441|1440011|200|2025|35502073000166|3920|9808,22</v>
      </c>
      <c r="B835" s="52" t="str">
        <f t="shared" si="37"/>
        <v>1441|1440011|200|2025|2076</v>
      </c>
      <c r="C835" s="36">
        <v>1441</v>
      </c>
      <c r="D835" s="36">
        <v>1440011</v>
      </c>
      <c r="E835" s="36">
        <v>200</v>
      </c>
      <c r="F835" s="36">
        <v>2025</v>
      </c>
      <c r="G835" s="36">
        <v>35502073000166</v>
      </c>
      <c r="H835" s="37" t="s">
        <v>251</v>
      </c>
      <c r="I835" s="36">
        <v>3920</v>
      </c>
      <c r="J835" s="36" t="s">
        <v>309</v>
      </c>
      <c r="K835" s="38">
        <v>45754</v>
      </c>
      <c r="L835" s="36">
        <v>2076</v>
      </c>
      <c r="M835" s="73">
        <f t="shared" si="38"/>
        <v>9808.2200000000012</v>
      </c>
      <c r="N835" s="39">
        <v>9337.43</v>
      </c>
      <c r="O835" s="39">
        <v>470.79</v>
      </c>
      <c r="P835" s="33">
        <v>0</v>
      </c>
    </row>
    <row r="836" spans="1:16" ht="24.95" customHeight="1" x14ac:dyDescent="0.2">
      <c r="A836" s="52" t="str">
        <f t="shared" si="36"/>
        <v>1441|1440011|200|2025|35502073000166|3920|9808,22</v>
      </c>
      <c r="B836" s="52" t="str">
        <f t="shared" si="37"/>
        <v>1441|1440011|200|2025|2931</v>
      </c>
      <c r="C836" s="36">
        <v>1441</v>
      </c>
      <c r="D836" s="36">
        <v>1440011</v>
      </c>
      <c r="E836" s="36">
        <v>200</v>
      </c>
      <c r="F836" s="36">
        <v>2025</v>
      </c>
      <c r="G836" s="36">
        <v>35502073000166</v>
      </c>
      <c r="H836" s="37" t="s">
        <v>251</v>
      </c>
      <c r="I836" s="36">
        <v>3920</v>
      </c>
      <c r="J836" s="36" t="s">
        <v>309</v>
      </c>
      <c r="K836" s="38">
        <v>45789</v>
      </c>
      <c r="L836" s="36">
        <v>2931</v>
      </c>
      <c r="M836" s="73">
        <f t="shared" si="38"/>
        <v>9808.2200000000012</v>
      </c>
      <c r="N836" s="39">
        <v>9337.43</v>
      </c>
      <c r="O836" s="39">
        <v>470.79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1441|1440011|201|2025|7346326000114|4002|244654,32</v>
      </c>
      <c r="B837" s="52" t="str">
        <f t="shared" ref="B837:B900" si="40">C837&amp;"|"&amp;D837&amp;"|"&amp;E837&amp;"|"&amp;F837&amp;"|"&amp;L837</f>
        <v>1441|1440011|201|2025|2262</v>
      </c>
      <c r="C837" s="36">
        <v>1441</v>
      </c>
      <c r="D837" s="36">
        <v>1440011</v>
      </c>
      <c r="E837" s="36">
        <v>201</v>
      </c>
      <c r="F837" s="36">
        <v>2025</v>
      </c>
      <c r="G837" s="36">
        <v>7346326000114</v>
      </c>
      <c r="H837" s="37" t="s">
        <v>252</v>
      </c>
      <c r="I837" s="36">
        <v>4002</v>
      </c>
      <c r="J837" s="36" t="s">
        <v>303</v>
      </c>
      <c r="K837" s="38">
        <v>45757</v>
      </c>
      <c r="L837" s="36">
        <v>2262</v>
      </c>
      <c r="M837" s="73">
        <f t="shared" si="38"/>
        <v>244654.32</v>
      </c>
      <c r="N837" s="39">
        <v>232910.91</v>
      </c>
      <c r="O837" s="39">
        <v>11743.41</v>
      </c>
      <c r="P837" s="33">
        <v>0</v>
      </c>
    </row>
    <row r="838" spans="1:16" ht="24.95" customHeight="1" x14ac:dyDescent="0.2">
      <c r="A838" s="52" t="str">
        <f t="shared" si="39"/>
        <v>1441|1440011|201|2025|7346326000114|4002|246728,48</v>
      </c>
      <c r="B838" s="52" t="str">
        <f t="shared" si="40"/>
        <v>1441|1440011|201|2025|2765</v>
      </c>
      <c r="C838" s="36">
        <v>1441</v>
      </c>
      <c r="D838" s="36">
        <v>1440011</v>
      </c>
      <c r="E838" s="36">
        <v>201</v>
      </c>
      <c r="F838" s="36">
        <v>2025</v>
      </c>
      <c r="G838" s="36">
        <v>7346326000114</v>
      </c>
      <c r="H838" s="37" t="s">
        <v>252</v>
      </c>
      <c r="I838" s="36">
        <v>4002</v>
      </c>
      <c r="J838" s="36" t="s">
        <v>303</v>
      </c>
      <c r="K838" s="38">
        <v>45784</v>
      </c>
      <c r="L838" s="36">
        <v>2765</v>
      </c>
      <c r="M838" s="73">
        <f t="shared" ref="M838:M901" si="41">N838+O838</f>
        <v>246728.48</v>
      </c>
      <c r="N838" s="39">
        <v>234885.51</v>
      </c>
      <c r="O838" s="39">
        <v>11842.97</v>
      </c>
      <c r="P838" s="33">
        <v>0</v>
      </c>
    </row>
    <row r="839" spans="1:16" ht="24.95" customHeight="1" x14ac:dyDescent="0.2">
      <c r="A839" s="52" t="str">
        <f t="shared" si="39"/>
        <v>1441|1440011|202|2025|11568355000106|3904|5152,28</v>
      </c>
      <c r="B839" s="52" t="str">
        <f t="shared" si="40"/>
        <v>1441|1440011|202|2025|2546</v>
      </c>
      <c r="C839" s="36">
        <v>1441</v>
      </c>
      <c r="D839" s="36">
        <v>1440011</v>
      </c>
      <c r="E839" s="36">
        <v>202</v>
      </c>
      <c r="F839" s="36">
        <v>2025</v>
      </c>
      <c r="G839" s="36">
        <v>11568355000106</v>
      </c>
      <c r="H839" s="37" t="s">
        <v>253</v>
      </c>
      <c r="I839" s="36">
        <v>3904</v>
      </c>
      <c r="J839" s="36" t="s">
        <v>309</v>
      </c>
      <c r="K839" s="38">
        <v>45776</v>
      </c>
      <c r="L839" s="36">
        <v>2546</v>
      </c>
      <c r="M839" s="73">
        <f t="shared" si="41"/>
        <v>5152.28</v>
      </c>
      <c r="N839" s="39">
        <v>5152.28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1441|1440011|203|2025|16636540000104|4003|8275,8</v>
      </c>
      <c r="B840" s="52" t="str">
        <f t="shared" si="40"/>
        <v>1441|1440011|203|2025|2815</v>
      </c>
      <c r="C840" s="36">
        <v>1441</v>
      </c>
      <c r="D840" s="36">
        <v>1440011</v>
      </c>
      <c r="E840" s="36">
        <v>203</v>
      </c>
      <c r="F840" s="36">
        <v>2025</v>
      </c>
      <c r="G840" s="36">
        <v>16636540000104</v>
      </c>
      <c r="H840" s="37" t="s">
        <v>466</v>
      </c>
      <c r="I840" s="36">
        <v>4003</v>
      </c>
      <c r="J840" s="36" t="s">
        <v>303</v>
      </c>
      <c r="K840" s="38">
        <v>45785</v>
      </c>
      <c r="L840" s="36">
        <v>2815</v>
      </c>
      <c r="M840" s="73">
        <f t="shared" si="41"/>
        <v>8275.7999999999993</v>
      </c>
      <c r="N840" s="39">
        <v>7868.38</v>
      </c>
      <c r="O840" s="39">
        <v>407.42</v>
      </c>
      <c r="P840" s="33">
        <v>0</v>
      </c>
    </row>
    <row r="841" spans="1:16" ht="24.95" customHeight="1" x14ac:dyDescent="0.2">
      <c r="A841" s="52" t="str">
        <f t="shared" si="39"/>
        <v>1441|1440011|203|2025|16636540000104|4003|133</v>
      </c>
      <c r="B841" s="52" t="str">
        <f t="shared" si="40"/>
        <v>1441|1440011|203|2025|2817</v>
      </c>
      <c r="C841" s="36">
        <v>1441</v>
      </c>
      <c r="D841" s="36">
        <v>1440011</v>
      </c>
      <c r="E841" s="36">
        <v>203</v>
      </c>
      <c r="F841" s="36">
        <v>2025</v>
      </c>
      <c r="G841" s="36">
        <v>16636540000104</v>
      </c>
      <c r="H841" s="37" t="s">
        <v>466</v>
      </c>
      <c r="I841" s="36">
        <v>4003</v>
      </c>
      <c r="J841" s="36" t="s">
        <v>303</v>
      </c>
      <c r="K841" s="38">
        <v>45785</v>
      </c>
      <c r="L841" s="36">
        <v>2817</v>
      </c>
      <c r="M841" s="73">
        <f t="shared" si="41"/>
        <v>133</v>
      </c>
      <c r="N841" s="39">
        <v>126.28</v>
      </c>
      <c r="O841" s="39">
        <v>6.72</v>
      </c>
      <c r="P841" s="33">
        <v>0</v>
      </c>
    </row>
    <row r="842" spans="1:16" ht="24.95" customHeight="1" x14ac:dyDescent="0.2">
      <c r="A842" s="52" t="str">
        <f t="shared" si="39"/>
        <v>1441|1440011|204|2025|16636540000104|4003|36973,95</v>
      </c>
      <c r="B842" s="52" t="str">
        <f t="shared" si="40"/>
        <v>1441|1440011|204|2025|2813</v>
      </c>
      <c r="C842" s="36">
        <v>1441</v>
      </c>
      <c r="D842" s="36">
        <v>1440011</v>
      </c>
      <c r="E842" s="36">
        <v>204</v>
      </c>
      <c r="F842" s="36">
        <v>2025</v>
      </c>
      <c r="G842" s="36">
        <v>16636540000104</v>
      </c>
      <c r="H842" s="37" t="s">
        <v>466</v>
      </c>
      <c r="I842" s="36">
        <v>4003</v>
      </c>
      <c r="J842" s="36" t="s">
        <v>303</v>
      </c>
      <c r="K842" s="38">
        <v>45785</v>
      </c>
      <c r="L842" s="36">
        <v>2813</v>
      </c>
      <c r="M842" s="73">
        <f t="shared" si="41"/>
        <v>36973.950000000004</v>
      </c>
      <c r="N842" s="39">
        <v>35153.69</v>
      </c>
      <c r="O842" s="39">
        <v>1820.26</v>
      </c>
      <c r="P842" s="33">
        <v>0</v>
      </c>
    </row>
    <row r="843" spans="1:16" ht="24.95" customHeight="1" x14ac:dyDescent="0.2">
      <c r="A843" s="52" t="str">
        <f t="shared" si="39"/>
        <v>1441|1440011|205|2025|12723002000198|3920|4000</v>
      </c>
      <c r="B843" s="52" t="str">
        <f t="shared" si="40"/>
        <v>1441|1440011|205|2025|2108</v>
      </c>
      <c r="C843" s="36">
        <v>1441</v>
      </c>
      <c r="D843" s="36">
        <v>1440011</v>
      </c>
      <c r="E843" s="36">
        <v>205</v>
      </c>
      <c r="F843" s="36">
        <v>2025</v>
      </c>
      <c r="G843" s="36">
        <v>12723002000198</v>
      </c>
      <c r="H843" s="37" t="s">
        <v>255</v>
      </c>
      <c r="I843" s="36">
        <v>3920</v>
      </c>
      <c r="J843" s="36" t="s">
        <v>309</v>
      </c>
      <c r="K843" s="38">
        <v>45754</v>
      </c>
      <c r="L843" s="36">
        <v>2108</v>
      </c>
      <c r="M843" s="73">
        <f t="shared" si="41"/>
        <v>4000</v>
      </c>
      <c r="N843" s="39">
        <v>3808</v>
      </c>
      <c r="O843" s="39">
        <v>192</v>
      </c>
      <c r="P843" s="33">
        <v>0</v>
      </c>
    </row>
    <row r="844" spans="1:16" ht="24.95" customHeight="1" x14ac:dyDescent="0.2">
      <c r="A844" s="52" t="str">
        <f t="shared" si="39"/>
        <v>1441|1440011|205|2025|12723002000198|3920|4000</v>
      </c>
      <c r="B844" s="52" t="str">
        <f t="shared" si="40"/>
        <v>1441|1440011|205|2025|2984</v>
      </c>
      <c r="C844" s="36">
        <v>1441</v>
      </c>
      <c r="D844" s="36">
        <v>1440011</v>
      </c>
      <c r="E844" s="36">
        <v>205</v>
      </c>
      <c r="F844" s="36">
        <v>2025</v>
      </c>
      <c r="G844" s="36">
        <v>12723002000198</v>
      </c>
      <c r="H844" s="37" t="s">
        <v>255</v>
      </c>
      <c r="I844" s="36">
        <v>3920</v>
      </c>
      <c r="J844" s="36" t="s">
        <v>309</v>
      </c>
      <c r="K844" s="38">
        <v>45790</v>
      </c>
      <c r="L844" s="36">
        <v>2984</v>
      </c>
      <c r="M844" s="73">
        <f t="shared" si="41"/>
        <v>4000</v>
      </c>
      <c r="N844" s="39">
        <v>3808</v>
      </c>
      <c r="O844" s="39">
        <v>192</v>
      </c>
      <c r="P844" s="33">
        <v>0</v>
      </c>
    </row>
    <row r="845" spans="1:16" ht="24.95" customHeight="1" x14ac:dyDescent="0.2">
      <c r="A845" s="52" t="str">
        <f t="shared" si="39"/>
        <v>1441|1440011|206|2025|81243735000148|4002|1134,96</v>
      </c>
      <c r="B845" s="52" t="str">
        <f t="shared" si="40"/>
        <v>1441|1440011|206|2025|2469</v>
      </c>
      <c r="C845" s="36">
        <v>1441</v>
      </c>
      <c r="D845" s="36">
        <v>1440011</v>
      </c>
      <c r="E845" s="36">
        <v>206</v>
      </c>
      <c r="F845" s="36">
        <v>2025</v>
      </c>
      <c r="G845" s="36">
        <v>81243735000148</v>
      </c>
      <c r="H845" s="37" t="s">
        <v>256</v>
      </c>
      <c r="I845" s="36">
        <v>4002</v>
      </c>
      <c r="J845" s="36" t="s">
        <v>303</v>
      </c>
      <c r="K845" s="38">
        <v>45769</v>
      </c>
      <c r="L845" s="36">
        <v>2469</v>
      </c>
      <c r="M845" s="73">
        <f t="shared" si="41"/>
        <v>1134.96</v>
      </c>
      <c r="N845" s="39">
        <v>1080.48</v>
      </c>
      <c r="O845" s="39">
        <v>54.48</v>
      </c>
      <c r="P845" s="33">
        <v>0</v>
      </c>
    </row>
    <row r="846" spans="1:16" ht="24.95" customHeight="1" x14ac:dyDescent="0.2">
      <c r="A846" s="52" t="str">
        <f t="shared" si="39"/>
        <v>1441|1440011|207|2025|5381960000162|3921|15882,86</v>
      </c>
      <c r="B846" s="52" t="str">
        <f t="shared" si="40"/>
        <v>1441|1440011|207|2025|2304</v>
      </c>
      <c r="C846" s="36">
        <v>1441</v>
      </c>
      <c r="D846" s="36">
        <v>1440011</v>
      </c>
      <c r="E846" s="36">
        <v>207</v>
      </c>
      <c r="F846" s="36">
        <v>2025</v>
      </c>
      <c r="G846" s="36">
        <v>5381960000162</v>
      </c>
      <c r="H846" s="37" t="s">
        <v>257</v>
      </c>
      <c r="I846" s="36">
        <v>3921</v>
      </c>
      <c r="J846" s="36" t="s">
        <v>309</v>
      </c>
      <c r="K846" s="38">
        <v>45757</v>
      </c>
      <c r="L846" s="36">
        <v>2304</v>
      </c>
      <c r="M846" s="73">
        <f t="shared" si="41"/>
        <v>15882.86</v>
      </c>
      <c r="N846" s="39">
        <v>15882.86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1441|1440011|208|2025|11568355000106|3904|7944,72</v>
      </c>
      <c r="B847" s="52" t="str">
        <f t="shared" si="40"/>
        <v>1441|1440011|208|2025|2545</v>
      </c>
      <c r="C847" s="36">
        <v>1441</v>
      </c>
      <c r="D847" s="36">
        <v>1440011</v>
      </c>
      <c r="E847" s="36">
        <v>208</v>
      </c>
      <c r="F847" s="36">
        <v>2025</v>
      </c>
      <c r="G847" s="36">
        <v>11568355000106</v>
      </c>
      <c r="H847" s="37" t="s">
        <v>253</v>
      </c>
      <c r="I847" s="36">
        <v>3904</v>
      </c>
      <c r="J847" s="36" t="s">
        <v>309</v>
      </c>
      <c r="K847" s="38">
        <v>45776</v>
      </c>
      <c r="L847" s="36">
        <v>2545</v>
      </c>
      <c r="M847" s="73">
        <f t="shared" si="41"/>
        <v>7944.72</v>
      </c>
      <c r="N847" s="39">
        <v>7944.72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1441|1440011|209|2025|18745455000100|3999|1280,66</v>
      </c>
      <c r="B848" s="52" t="str">
        <f t="shared" si="40"/>
        <v>1441|1440011|209|2025|2434</v>
      </c>
      <c r="C848" s="36">
        <v>1441</v>
      </c>
      <c r="D848" s="36">
        <v>1440011</v>
      </c>
      <c r="E848" s="36">
        <v>209</v>
      </c>
      <c r="F848" s="36">
        <v>2025</v>
      </c>
      <c r="G848" s="36">
        <v>18745455000100</v>
      </c>
      <c r="H848" s="37" t="s">
        <v>258</v>
      </c>
      <c r="I848" s="36">
        <v>3999</v>
      </c>
      <c r="J848" s="36" t="s">
        <v>309</v>
      </c>
      <c r="K848" s="38">
        <v>45762</v>
      </c>
      <c r="L848" s="36">
        <v>2434</v>
      </c>
      <c r="M848" s="73">
        <f t="shared" si="41"/>
        <v>1280.6600000000001</v>
      </c>
      <c r="N848" s="39">
        <v>1280.6600000000001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1441|1440011|210|2025|11568355000106|3904|900,71</v>
      </c>
      <c r="B849" s="52" t="str">
        <f t="shared" si="40"/>
        <v>1441|1440011|210|2025|2547</v>
      </c>
      <c r="C849" s="36">
        <v>1441</v>
      </c>
      <c r="D849" s="36">
        <v>1440011</v>
      </c>
      <c r="E849" s="36">
        <v>210</v>
      </c>
      <c r="F849" s="36">
        <v>2025</v>
      </c>
      <c r="G849" s="36">
        <v>11568355000106</v>
      </c>
      <c r="H849" s="37" t="s">
        <v>253</v>
      </c>
      <c r="I849" s="36">
        <v>3904</v>
      </c>
      <c r="J849" s="36" t="s">
        <v>309</v>
      </c>
      <c r="K849" s="38">
        <v>45776</v>
      </c>
      <c r="L849" s="36">
        <v>2547</v>
      </c>
      <c r="M849" s="73">
        <f t="shared" si="41"/>
        <v>900.71</v>
      </c>
      <c r="N849" s="39">
        <v>900.71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1441|1440011|211|2025|5381960000162|3921|1060,15</v>
      </c>
      <c r="B850" s="52" t="str">
        <f t="shared" si="40"/>
        <v>1441|1440011|211|2025|2268</v>
      </c>
      <c r="C850" s="36">
        <v>1441</v>
      </c>
      <c r="D850" s="36">
        <v>1440011</v>
      </c>
      <c r="E850" s="36">
        <v>211</v>
      </c>
      <c r="F850" s="36">
        <v>2025</v>
      </c>
      <c r="G850" s="36">
        <v>5381960000162</v>
      </c>
      <c r="H850" s="37" t="s">
        <v>257</v>
      </c>
      <c r="I850" s="36">
        <v>3921</v>
      </c>
      <c r="J850" s="36" t="s">
        <v>309</v>
      </c>
      <c r="K850" s="38">
        <v>45757</v>
      </c>
      <c r="L850" s="36">
        <v>2268</v>
      </c>
      <c r="M850" s="73">
        <f t="shared" si="41"/>
        <v>1060.1500000000001</v>
      </c>
      <c r="N850" s="39">
        <v>1060.1500000000001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1441|1440011|212|2025|22884260000100|3921|11447,36</v>
      </c>
      <c r="B851" s="52" t="str">
        <f t="shared" si="40"/>
        <v>1441|1440011|212|2025|2239</v>
      </c>
      <c r="C851" s="36">
        <v>1441</v>
      </c>
      <c r="D851" s="36">
        <v>1440011</v>
      </c>
      <c r="E851" s="36">
        <v>212</v>
      </c>
      <c r="F851" s="36">
        <v>2025</v>
      </c>
      <c r="G851" s="36">
        <v>22884260000100</v>
      </c>
      <c r="H851" s="37" t="s">
        <v>129</v>
      </c>
      <c r="I851" s="36">
        <v>3921</v>
      </c>
      <c r="J851" s="36" t="s">
        <v>309</v>
      </c>
      <c r="K851" s="38">
        <v>45756</v>
      </c>
      <c r="L851" s="36">
        <v>2239</v>
      </c>
      <c r="M851" s="73">
        <f t="shared" si="41"/>
        <v>11447.36</v>
      </c>
      <c r="N851" s="39">
        <v>11447.36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1441|1440011|212|2025|22884260000100|3921|11447,36</v>
      </c>
      <c r="B852" s="52" t="str">
        <f t="shared" si="40"/>
        <v>1441|1440011|212|2025|2819</v>
      </c>
      <c r="C852" s="36">
        <v>1441</v>
      </c>
      <c r="D852" s="36">
        <v>1440011</v>
      </c>
      <c r="E852" s="36">
        <v>212</v>
      </c>
      <c r="F852" s="36">
        <v>2025</v>
      </c>
      <c r="G852" s="36">
        <v>22884260000100</v>
      </c>
      <c r="H852" s="37" t="s">
        <v>129</v>
      </c>
      <c r="I852" s="36">
        <v>3921</v>
      </c>
      <c r="J852" s="36" t="s">
        <v>309</v>
      </c>
      <c r="K852" s="38">
        <v>45786</v>
      </c>
      <c r="L852" s="36">
        <v>2819</v>
      </c>
      <c r="M852" s="73">
        <f t="shared" si="41"/>
        <v>11447.36</v>
      </c>
      <c r="N852" s="39">
        <v>11447.36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1441|1440011|213|2025|21103315000134|3903|7032,75</v>
      </c>
      <c r="B853" s="52" t="str">
        <f t="shared" si="40"/>
        <v>1441|1440011|213|2025|2379</v>
      </c>
      <c r="C853" s="36">
        <v>1441</v>
      </c>
      <c r="D853" s="36">
        <v>1440011</v>
      </c>
      <c r="E853" s="36">
        <v>213</v>
      </c>
      <c r="F853" s="36">
        <v>2025</v>
      </c>
      <c r="G853" s="36">
        <v>21103315000134</v>
      </c>
      <c r="H853" s="37" t="s">
        <v>259</v>
      </c>
      <c r="I853" s="36">
        <v>3903</v>
      </c>
      <c r="J853" s="36" t="s">
        <v>309</v>
      </c>
      <c r="K853" s="38">
        <v>45761</v>
      </c>
      <c r="L853" s="36">
        <v>2379</v>
      </c>
      <c r="M853" s="73">
        <f t="shared" si="41"/>
        <v>7032.75</v>
      </c>
      <c r="N853" s="39">
        <v>7032.75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1441|1440011|214|2025|28941803000160|3921|849,45</v>
      </c>
      <c r="B854" s="52" t="str">
        <f t="shared" si="40"/>
        <v>1441|1440011|214|2025|2316</v>
      </c>
      <c r="C854" s="36">
        <v>1441</v>
      </c>
      <c r="D854" s="36">
        <v>1440011</v>
      </c>
      <c r="E854" s="36">
        <v>214</v>
      </c>
      <c r="F854" s="36">
        <v>2025</v>
      </c>
      <c r="G854" s="36">
        <v>28941803000160</v>
      </c>
      <c r="H854" s="37" t="s">
        <v>260</v>
      </c>
      <c r="I854" s="36">
        <v>3921</v>
      </c>
      <c r="J854" s="36" t="s">
        <v>309</v>
      </c>
      <c r="K854" s="38">
        <v>45758</v>
      </c>
      <c r="L854" s="36">
        <v>2316</v>
      </c>
      <c r="M854" s="73">
        <f t="shared" si="41"/>
        <v>849.45</v>
      </c>
      <c r="N854" s="39">
        <v>849.45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1441|1440011|215|2025|8486867000100|3920|12500</v>
      </c>
      <c r="B855" s="52" t="str">
        <f t="shared" si="40"/>
        <v>1441|1440011|215|2025|2126</v>
      </c>
      <c r="C855" s="36">
        <v>1441</v>
      </c>
      <c r="D855" s="36">
        <v>1440011</v>
      </c>
      <c r="E855" s="36">
        <v>215</v>
      </c>
      <c r="F855" s="36">
        <v>2025</v>
      </c>
      <c r="G855" s="36">
        <v>8486867000100</v>
      </c>
      <c r="H855" s="37" t="s">
        <v>261</v>
      </c>
      <c r="I855" s="36">
        <v>3920</v>
      </c>
      <c r="J855" s="36" t="s">
        <v>309</v>
      </c>
      <c r="K855" s="38">
        <v>45754</v>
      </c>
      <c r="L855" s="36">
        <v>2126</v>
      </c>
      <c r="M855" s="73">
        <f t="shared" si="41"/>
        <v>12500</v>
      </c>
      <c r="N855" s="39">
        <v>11900</v>
      </c>
      <c r="O855" s="39">
        <v>600</v>
      </c>
      <c r="P855" s="33">
        <v>0</v>
      </c>
    </row>
    <row r="856" spans="1:16" ht="24.95" customHeight="1" x14ac:dyDescent="0.2">
      <c r="A856" s="52" t="str">
        <f t="shared" si="39"/>
        <v>1441|1440011|216|2025|16630743000185|3921|21446,53</v>
      </c>
      <c r="B856" s="52" t="str">
        <f t="shared" si="40"/>
        <v>1441|1440011|216|2025|1933</v>
      </c>
      <c r="C856" s="36">
        <v>1441</v>
      </c>
      <c r="D856" s="36">
        <v>1440011</v>
      </c>
      <c r="E856" s="36">
        <v>216</v>
      </c>
      <c r="F856" s="36">
        <v>2025</v>
      </c>
      <c r="G856" s="36">
        <v>16630743000185</v>
      </c>
      <c r="H856" s="37" t="s">
        <v>262</v>
      </c>
      <c r="I856" s="36">
        <v>3921</v>
      </c>
      <c r="J856" s="36" t="s">
        <v>309</v>
      </c>
      <c r="K856" s="38">
        <v>45750</v>
      </c>
      <c r="L856" s="36">
        <v>1933</v>
      </c>
      <c r="M856" s="73">
        <f t="shared" si="41"/>
        <v>21446.53</v>
      </c>
      <c r="N856" s="39">
        <v>21446.53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1441|1440011|216|2025|16630743000185|3921|22547,69</v>
      </c>
      <c r="B857" s="52" t="str">
        <f t="shared" si="40"/>
        <v>1441|1440011|216|2025|2810</v>
      </c>
      <c r="C857" s="36">
        <v>1441</v>
      </c>
      <c r="D857" s="36">
        <v>1440011</v>
      </c>
      <c r="E857" s="36">
        <v>216</v>
      </c>
      <c r="F857" s="36">
        <v>2025</v>
      </c>
      <c r="G857" s="36">
        <v>16630743000185</v>
      </c>
      <c r="H857" s="37" t="s">
        <v>262</v>
      </c>
      <c r="I857" s="36">
        <v>3921</v>
      </c>
      <c r="J857" s="36" t="s">
        <v>309</v>
      </c>
      <c r="K857" s="38">
        <v>45785</v>
      </c>
      <c r="L857" s="36">
        <v>2810</v>
      </c>
      <c r="M857" s="73">
        <f t="shared" si="41"/>
        <v>22547.69</v>
      </c>
      <c r="N857" s="39">
        <v>22547.69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1441|1440011|217|2025|8458633000150|3921|250</v>
      </c>
      <c r="B858" s="52" t="str">
        <f t="shared" si="40"/>
        <v>1441|1440011|217|2025|2339</v>
      </c>
      <c r="C858" s="36">
        <v>1441</v>
      </c>
      <c r="D858" s="36">
        <v>1440011</v>
      </c>
      <c r="E858" s="36">
        <v>217</v>
      </c>
      <c r="F858" s="36">
        <v>2025</v>
      </c>
      <c r="G858" s="36">
        <v>8458633000150</v>
      </c>
      <c r="H858" s="37" t="s">
        <v>263</v>
      </c>
      <c r="I858" s="36">
        <v>3921</v>
      </c>
      <c r="J858" s="36" t="s">
        <v>309</v>
      </c>
      <c r="K858" s="38">
        <v>45758</v>
      </c>
      <c r="L858" s="36">
        <v>2339</v>
      </c>
      <c r="M858" s="73">
        <f t="shared" si="41"/>
        <v>250</v>
      </c>
      <c r="N858" s="39">
        <v>250</v>
      </c>
      <c r="O858" s="39">
        <v>0</v>
      </c>
      <c r="P858" s="33">
        <v>0</v>
      </c>
    </row>
    <row r="859" spans="1:16" ht="24.95" customHeight="1" x14ac:dyDescent="0.2">
      <c r="A859" s="52" t="str">
        <f t="shared" si="39"/>
        <v>1441|1440011|217|2025|8458633000150|3921|250</v>
      </c>
      <c r="B859" s="52" t="str">
        <f t="shared" si="40"/>
        <v>1441|1440011|217|2025|2708</v>
      </c>
      <c r="C859" s="36">
        <v>1441</v>
      </c>
      <c r="D859" s="36">
        <v>1440011</v>
      </c>
      <c r="E859" s="36">
        <v>217</v>
      </c>
      <c r="F859" s="36">
        <v>2025</v>
      </c>
      <c r="G859" s="36">
        <v>8458633000150</v>
      </c>
      <c r="H859" s="37" t="s">
        <v>263</v>
      </c>
      <c r="I859" s="36">
        <v>3921</v>
      </c>
      <c r="J859" s="36" t="s">
        <v>309</v>
      </c>
      <c r="K859" s="38">
        <v>45784</v>
      </c>
      <c r="L859" s="36">
        <v>2708</v>
      </c>
      <c r="M859" s="73">
        <f t="shared" si="41"/>
        <v>250</v>
      </c>
      <c r="N859" s="39">
        <v>250</v>
      </c>
      <c r="O859" s="39">
        <v>0</v>
      </c>
      <c r="P859" s="33">
        <v>0</v>
      </c>
    </row>
    <row r="860" spans="1:16" ht="24.95" customHeight="1" x14ac:dyDescent="0.2">
      <c r="A860" s="52" t="str">
        <f t="shared" si="39"/>
        <v>1441|1440011|218|2025|8458633000150|3921|600</v>
      </c>
      <c r="B860" s="52" t="str">
        <f t="shared" si="40"/>
        <v>1441|1440011|218|2025|2338</v>
      </c>
      <c r="C860" s="36">
        <v>1441</v>
      </c>
      <c r="D860" s="36">
        <v>1440011</v>
      </c>
      <c r="E860" s="36">
        <v>218</v>
      </c>
      <c r="F860" s="36">
        <v>2025</v>
      </c>
      <c r="G860" s="36">
        <v>8458633000150</v>
      </c>
      <c r="H860" s="37" t="s">
        <v>263</v>
      </c>
      <c r="I860" s="36">
        <v>3921</v>
      </c>
      <c r="J860" s="36" t="s">
        <v>309</v>
      </c>
      <c r="K860" s="38">
        <v>45758</v>
      </c>
      <c r="L860" s="36">
        <v>2338</v>
      </c>
      <c r="M860" s="73">
        <f t="shared" si="41"/>
        <v>600</v>
      </c>
      <c r="N860" s="39">
        <v>600</v>
      </c>
      <c r="O860" s="39">
        <v>0</v>
      </c>
      <c r="P860" s="33">
        <v>0</v>
      </c>
    </row>
    <row r="861" spans="1:16" ht="24.95" customHeight="1" x14ac:dyDescent="0.2">
      <c r="A861" s="52" t="str">
        <f t="shared" si="39"/>
        <v>1441|1440011|218|2025|8458633000150|3921|600</v>
      </c>
      <c r="B861" s="52" t="str">
        <f t="shared" si="40"/>
        <v>1441|1440011|218|2025|2677</v>
      </c>
      <c r="C861" s="36">
        <v>1441</v>
      </c>
      <c r="D861" s="36">
        <v>1440011</v>
      </c>
      <c r="E861" s="36">
        <v>218</v>
      </c>
      <c r="F861" s="36">
        <v>2025</v>
      </c>
      <c r="G861" s="36">
        <v>8458633000150</v>
      </c>
      <c r="H861" s="37" t="s">
        <v>263</v>
      </c>
      <c r="I861" s="36">
        <v>3921</v>
      </c>
      <c r="J861" s="36" t="s">
        <v>309</v>
      </c>
      <c r="K861" s="38">
        <v>45783</v>
      </c>
      <c r="L861" s="36">
        <v>2677</v>
      </c>
      <c r="M861" s="73">
        <f t="shared" si="41"/>
        <v>600</v>
      </c>
      <c r="N861" s="39">
        <v>600</v>
      </c>
      <c r="O861" s="39">
        <v>0</v>
      </c>
      <c r="P861" s="33">
        <v>0</v>
      </c>
    </row>
    <row r="862" spans="1:16" ht="24.95" customHeight="1" x14ac:dyDescent="0.2">
      <c r="A862" s="52" t="str">
        <f t="shared" si="39"/>
        <v>1441|1440011|219|2025|8458633000150|3921|707,14</v>
      </c>
      <c r="B862" s="52" t="str">
        <f t="shared" si="40"/>
        <v>1441|1440011|219|2025|2284</v>
      </c>
      <c r="C862" s="36">
        <v>1441</v>
      </c>
      <c r="D862" s="36">
        <v>1440011</v>
      </c>
      <c r="E862" s="36">
        <v>219</v>
      </c>
      <c r="F862" s="36">
        <v>2025</v>
      </c>
      <c r="G862" s="36">
        <v>8458633000150</v>
      </c>
      <c r="H862" s="37" t="s">
        <v>263</v>
      </c>
      <c r="I862" s="36">
        <v>3921</v>
      </c>
      <c r="J862" s="36" t="s">
        <v>309</v>
      </c>
      <c r="K862" s="38">
        <v>45757</v>
      </c>
      <c r="L862" s="36">
        <v>2284</v>
      </c>
      <c r="M862" s="73">
        <f t="shared" si="41"/>
        <v>707.14</v>
      </c>
      <c r="N862" s="39">
        <v>707.14</v>
      </c>
      <c r="O862" s="39">
        <v>0</v>
      </c>
      <c r="P862" s="33">
        <v>0</v>
      </c>
    </row>
    <row r="863" spans="1:16" ht="24.95" customHeight="1" x14ac:dyDescent="0.2">
      <c r="A863" s="52" t="str">
        <f t="shared" si="39"/>
        <v>1441|1440011|219|2025|8458633000150|3921|707,14</v>
      </c>
      <c r="B863" s="52" t="str">
        <f t="shared" si="40"/>
        <v>1441|1440011|219|2025|2715</v>
      </c>
      <c r="C863" s="36">
        <v>1441</v>
      </c>
      <c r="D863" s="36">
        <v>1440011</v>
      </c>
      <c r="E863" s="36">
        <v>219</v>
      </c>
      <c r="F863" s="36">
        <v>2025</v>
      </c>
      <c r="G863" s="36">
        <v>8458633000150</v>
      </c>
      <c r="H863" s="37" t="s">
        <v>263</v>
      </c>
      <c r="I863" s="36">
        <v>3921</v>
      </c>
      <c r="J863" s="36" t="s">
        <v>309</v>
      </c>
      <c r="K863" s="38">
        <v>45784</v>
      </c>
      <c r="L863" s="36">
        <v>2715</v>
      </c>
      <c r="M863" s="73">
        <f t="shared" si="41"/>
        <v>707.14</v>
      </c>
      <c r="N863" s="39">
        <v>707.14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1441|1440011|220|2025|28309420000173|3921|591,39</v>
      </c>
      <c r="B864" s="52" t="str">
        <f t="shared" si="40"/>
        <v>1441|1440011|220|2025|2309</v>
      </c>
      <c r="C864" s="36">
        <v>1441</v>
      </c>
      <c r="D864" s="36">
        <v>1440011</v>
      </c>
      <c r="E864" s="36">
        <v>220</v>
      </c>
      <c r="F864" s="36">
        <v>2025</v>
      </c>
      <c r="G864" s="36">
        <v>28309420000173</v>
      </c>
      <c r="H864" s="37" t="s">
        <v>264</v>
      </c>
      <c r="I864" s="36">
        <v>3921</v>
      </c>
      <c r="J864" s="36" t="s">
        <v>309</v>
      </c>
      <c r="K864" s="38">
        <v>45757</v>
      </c>
      <c r="L864" s="36">
        <v>2309</v>
      </c>
      <c r="M864" s="73">
        <f t="shared" si="41"/>
        <v>591.39</v>
      </c>
      <c r="N864" s="39">
        <v>591.39</v>
      </c>
      <c r="O864" s="39">
        <v>0</v>
      </c>
      <c r="P864" s="33">
        <v>0</v>
      </c>
    </row>
    <row r="865" spans="1:16" ht="24.95" customHeight="1" x14ac:dyDescent="0.2">
      <c r="A865" s="52" t="str">
        <f t="shared" si="39"/>
        <v>1441|1440011|220|2025|28309420000173|3921|591,39</v>
      </c>
      <c r="B865" s="52" t="str">
        <f t="shared" si="40"/>
        <v>1441|1440011|220|2025|2934</v>
      </c>
      <c r="C865" s="36">
        <v>1441</v>
      </c>
      <c r="D865" s="36">
        <v>1440011</v>
      </c>
      <c r="E865" s="36">
        <v>220</v>
      </c>
      <c r="F865" s="36">
        <v>2025</v>
      </c>
      <c r="G865" s="36">
        <v>28309420000173</v>
      </c>
      <c r="H865" s="37" t="s">
        <v>264</v>
      </c>
      <c r="I865" s="36">
        <v>3921</v>
      </c>
      <c r="J865" s="36" t="s">
        <v>309</v>
      </c>
      <c r="K865" s="38">
        <v>45790</v>
      </c>
      <c r="L865" s="36">
        <v>2934</v>
      </c>
      <c r="M865" s="73">
        <f t="shared" si="41"/>
        <v>591.39</v>
      </c>
      <c r="N865" s="39">
        <v>591.39</v>
      </c>
      <c r="O865" s="39">
        <v>0</v>
      </c>
      <c r="P865" s="33">
        <v>0</v>
      </c>
    </row>
    <row r="866" spans="1:16" ht="24.95" customHeight="1" x14ac:dyDescent="0.2">
      <c r="A866" s="52" t="str">
        <f t="shared" si="39"/>
        <v>1441|1440011|221|2025|32879576000167|3931|1361,68</v>
      </c>
      <c r="B866" s="52" t="str">
        <f t="shared" si="40"/>
        <v>1441|1440011|221|2025|2314</v>
      </c>
      <c r="C866" s="36">
        <v>1441</v>
      </c>
      <c r="D866" s="36">
        <v>1440011</v>
      </c>
      <c r="E866" s="36">
        <v>221</v>
      </c>
      <c r="F866" s="36">
        <v>2025</v>
      </c>
      <c r="G866" s="36">
        <v>32879576000167</v>
      </c>
      <c r="H866" s="37" t="s">
        <v>266</v>
      </c>
      <c r="I866" s="36">
        <v>3931</v>
      </c>
      <c r="J866" s="36" t="s">
        <v>309</v>
      </c>
      <c r="K866" s="38">
        <v>45758</v>
      </c>
      <c r="L866" s="36">
        <v>2314</v>
      </c>
      <c r="M866" s="73">
        <f t="shared" si="41"/>
        <v>1361.68</v>
      </c>
      <c r="N866" s="39">
        <v>1361.68</v>
      </c>
      <c r="O866" s="39">
        <v>0</v>
      </c>
      <c r="P866" s="33">
        <v>0</v>
      </c>
    </row>
    <row r="867" spans="1:16" ht="24.95" customHeight="1" x14ac:dyDescent="0.2">
      <c r="A867" s="52" t="str">
        <f t="shared" si="39"/>
        <v>1441|1440011|221|2025|32879576000167|3931|7172,12</v>
      </c>
      <c r="B867" s="52" t="str">
        <f t="shared" si="40"/>
        <v>1441|1440011|221|2025|2495</v>
      </c>
      <c r="C867" s="36">
        <v>1441</v>
      </c>
      <c r="D867" s="36">
        <v>1440011</v>
      </c>
      <c r="E867" s="36">
        <v>221</v>
      </c>
      <c r="F867" s="36">
        <v>2025</v>
      </c>
      <c r="G867" s="36">
        <v>32879576000167</v>
      </c>
      <c r="H867" s="37" t="s">
        <v>266</v>
      </c>
      <c r="I867" s="36">
        <v>3931</v>
      </c>
      <c r="J867" s="36" t="s">
        <v>309</v>
      </c>
      <c r="K867" s="38">
        <v>45771</v>
      </c>
      <c r="L867" s="36">
        <v>2495</v>
      </c>
      <c r="M867" s="73">
        <f t="shared" si="41"/>
        <v>7172.12</v>
      </c>
      <c r="N867" s="39">
        <v>7172.12</v>
      </c>
      <c r="O867" s="39">
        <v>0</v>
      </c>
      <c r="P867" s="33">
        <v>0</v>
      </c>
    </row>
    <row r="868" spans="1:16" ht="24.95" customHeight="1" x14ac:dyDescent="0.2">
      <c r="A868" s="52" t="str">
        <f t="shared" si="39"/>
        <v>1441|1440011|222|2025|7290137000177|3999|7566,75</v>
      </c>
      <c r="B868" s="52" t="str">
        <f t="shared" si="40"/>
        <v>1441|1440011|222|2025|2302</v>
      </c>
      <c r="C868" s="36">
        <v>1441</v>
      </c>
      <c r="D868" s="36">
        <v>1440011</v>
      </c>
      <c r="E868" s="36">
        <v>222</v>
      </c>
      <c r="F868" s="36">
        <v>2025</v>
      </c>
      <c r="G868" s="36">
        <v>7290137000177</v>
      </c>
      <c r="H868" s="37" t="s">
        <v>267</v>
      </c>
      <c r="I868" s="36">
        <v>3999</v>
      </c>
      <c r="J868" s="36" t="s">
        <v>309</v>
      </c>
      <c r="K868" s="38">
        <v>45757</v>
      </c>
      <c r="L868" s="36">
        <v>2302</v>
      </c>
      <c r="M868" s="73">
        <f t="shared" si="41"/>
        <v>7566.75</v>
      </c>
      <c r="N868" s="39">
        <v>7566.75</v>
      </c>
      <c r="O868" s="39">
        <v>0</v>
      </c>
      <c r="P868" s="33">
        <v>0</v>
      </c>
    </row>
    <row r="869" spans="1:16" ht="24.95" customHeight="1" x14ac:dyDescent="0.2">
      <c r="A869" s="52" t="str">
        <f t="shared" si="39"/>
        <v>1441|1440011|222|2025|7290137000177|3999|7566,75</v>
      </c>
      <c r="B869" s="52" t="str">
        <f t="shared" si="40"/>
        <v>1441|1440011|222|2025|2909</v>
      </c>
      <c r="C869" s="36">
        <v>1441</v>
      </c>
      <c r="D869" s="36">
        <v>1440011</v>
      </c>
      <c r="E869" s="36">
        <v>222</v>
      </c>
      <c r="F869" s="36">
        <v>2025</v>
      </c>
      <c r="G869" s="36">
        <v>7290137000177</v>
      </c>
      <c r="H869" s="37" t="s">
        <v>267</v>
      </c>
      <c r="I869" s="36">
        <v>3999</v>
      </c>
      <c r="J869" s="36" t="s">
        <v>309</v>
      </c>
      <c r="K869" s="38">
        <v>45789</v>
      </c>
      <c r="L869" s="36">
        <v>2909</v>
      </c>
      <c r="M869" s="73">
        <f t="shared" si="41"/>
        <v>7566.75</v>
      </c>
      <c r="N869" s="39">
        <v>7566.75</v>
      </c>
      <c r="O869" s="39">
        <v>0</v>
      </c>
      <c r="P869" s="33">
        <v>0</v>
      </c>
    </row>
    <row r="870" spans="1:16" ht="24.95" customHeight="1" x14ac:dyDescent="0.2">
      <c r="A870" s="52" t="str">
        <f t="shared" si="39"/>
        <v>1441|1440011|223|2025|7132995000193|3955|5008,85</v>
      </c>
      <c r="B870" s="52" t="str">
        <f t="shared" si="40"/>
        <v>1441|1440011|223|2025|2334</v>
      </c>
      <c r="C870" s="36">
        <v>1441</v>
      </c>
      <c r="D870" s="36">
        <v>1440011</v>
      </c>
      <c r="E870" s="36">
        <v>223</v>
      </c>
      <c r="F870" s="36">
        <v>2025</v>
      </c>
      <c r="G870" s="36">
        <v>7132995000193</v>
      </c>
      <c r="H870" s="37" t="s">
        <v>268</v>
      </c>
      <c r="I870" s="36">
        <v>3955</v>
      </c>
      <c r="J870" s="36" t="s">
        <v>309</v>
      </c>
      <c r="K870" s="38">
        <v>45758</v>
      </c>
      <c r="L870" s="36">
        <v>2334</v>
      </c>
      <c r="M870" s="73">
        <f t="shared" si="41"/>
        <v>5008.8500000000004</v>
      </c>
      <c r="N870" s="39">
        <v>5008.8500000000004</v>
      </c>
      <c r="O870" s="39">
        <v>0</v>
      </c>
      <c r="P870" s="33">
        <v>0</v>
      </c>
    </row>
    <row r="871" spans="1:16" ht="24.95" customHeight="1" x14ac:dyDescent="0.2">
      <c r="A871" s="52" t="str">
        <f t="shared" si="39"/>
        <v>1441|1440011|224|2025|21920437000113|3921|811,48</v>
      </c>
      <c r="B871" s="52" t="str">
        <f t="shared" si="40"/>
        <v>1441|1440011|224|2025|2318</v>
      </c>
      <c r="C871" s="36">
        <v>1441</v>
      </c>
      <c r="D871" s="36">
        <v>1440011</v>
      </c>
      <c r="E871" s="36">
        <v>224</v>
      </c>
      <c r="F871" s="36">
        <v>2025</v>
      </c>
      <c r="G871" s="36">
        <v>21920437000113</v>
      </c>
      <c r="H871" s="37" t="s">
        <v>222</v>
      </c>
      <c r="I871" s="36">
        <v>3921</v>
      </c>
      <c r="J871" s="36" t="s">
        <v>309</v>
      </c>
      <c r="K871" s="38">
        <v>45758</v>
      </c>
      <c r="L871" s="36">
        <v>2318</v>
      </c>
      <c r="M871" s="73">
        <f t="shared" si="41"/>
        <v>811.48</v>
      </c>
      <c r="N871" s="39">
        <v>811.48</v>
      </c>
      <c r="O871" s="39">
        <v>0</v>
      </c>
      <c r="P871" s="33">
        <v>0</v>
      </c>
    </row>
    <row r="872" spans="1:16" ht="24.95" customHeight="1" x14ac:dyDescent="0.2">
      <c r="A872" s="52" t="str">
        <f t="shared" si="39"/>
        <v>1441|1440011|227|2025|50447623000185|3931|6464</v>
      </c>
      <c r="B872" s="52" t="str">
        <f t="shared" si="40"/>
        <v>1441|1440011|227|2025|2470</v>
      </c>
      <c r="C872" s="36">
        <v>1441</v>
      </c>
      <c r="D872" s="36">
        <v>1440011</v>
      </c>
      <c r="E872" s="36">
        <v>227</v>
      </c>
      <c r="F872" s="36">
        <v>2025</v>
      </c>
      <c r="G872" s="36">
        <v>50447623000185</v>
      </c>
      <c r="H872" s="37" t="s">
        <v>269</v>
      </c>
      <c r="I872" s="36">
        <v>3931</v>
      </c>
      <c r="J872" s="36" t="s">
        <v>309</v>
      </c>
      <c r="K872" s="38">
        <v>45770</v>
      </c>
      <c r="L872" s="36">
        <v>2470</v>
      </c>
      <c r="M872" s="73">
        <f t="shared" si="41"/>
        <v>6464</v>
      </c>
      <c r="N872" s="39">
        <v>6153.73</v>
      </c>
      <c r="O872" s="39">
        <v>310.27</v>
      </c>
      <c r="P872" s="33">
        <v>0</v>
      </c>
    </row>
    <row r="873" spans="1:16" ht="24.95" customHeight="1" x14ac:dyDescent="0.2">
      <c r="A873" s="52" t="str">
        <f t="shared" si="39"/>
        <v>1441|1440011|228|2025|7132995000193|3955|1915,51</v>
      </c>
      <c r="B873" s="52" t="str">
        <f t="shared" si="40"/>
        <v>1441|1440011|228|2025|2332</v>
      </c>
      <c r="C873" s="36">
        <v>1441</v>
      </c>
      <c r="D873" s="36">
        <v>1440011</v>
      </c>
      <c r="E873" s="36">
        <v>228</v>
      </c>
      <c r="F873" s="36">
        <v>2025</v>
      </c>
      <c r="G873" s="36">
        <v>7132995000193</v>
      </c>
      <c r="H873" s="37" t="s">
        <v>268</v>
      </c>
      <c r="I873" s="36">
        <v>3955</v>
      </c>
      <c r="J873" s="36" t="s">
        <v>309</v>
      </c>
      <c r="K873" s="38">
        <v>45758</v>
      </c>
      <c r="L873" s="36">
        <v>2332</v>
      </c>
      <c r="M873" s="73">
        <f t="shared" si="41"/>
        <v>1915.51</v>
      </c>
      <c r="N873" s="39">
        <v>1915.51</v>
      </c>
      <c r="O873" s="39">
        <v>0</v>
      </c>
      <c r="P873" s="33">
        <v>0</v>
      </c>
    </row>
    <row r="874" spans="1:16" ht="24.95" customHeight="1" x14ac:dyDescent="0.2">
      <c r="A874" s="52" t="str">
        <f t="shared" si="39"/>
        <v>1441|1440011|228|2025|7132995000193|3955|1916,51</v>
      </c>
      <c r="B874" s="52" t="str">
        <f t="shared" si="40"/>
        <v>1441|1440011|228|2025|2548</v>
      </c>
      <c r="C874" s="36">
        <v>1441</v>
      </c>
      <c r="D874" s="36">
        <v>1440011</v>
      </c>
      <c r="E874" s="36">
        <v>228</v>
      </c>
      <c r="F874" s="36">
        <v>2025</v>
      </c>
      <c r="G874" s="36">
        <v>7132995000193</v>
      </c>
      <c r="H874" s="37" t="s">
        <v>268</v>
      </c>
      <c r="I874" s="36">
        <v>3955</v>
      </c>
      <c r="J874" s="36" t="s">
        <v>309</v>
      </c>
      <c r="K874" s="38">
        <v>45776</v>
      </c>
      <c r="L874" s="36">
        <v>2548</v>
      </c>
      <c r="M874" s="73">
        <f t="shared" si="41"/>
        <v>1916.51</v>
      </c>
      <c r="N874" s="39">
        <v>1916.51</v>
      </c>
      <c r="O874" s="39">
        <v>0</v>
      </c>
      <c r="P874" s="33">
        <v>0</v>
      </c>
    </row>
    <row r="875" spans="1:16" ht="24.95" customHeight="1" x14ac:dyDescent="0.2">
      <c r="A875" s="52" t="str">
        <f t="shared" si="39"/>
        <v>1441|1440011|229|2025|34454477000169|3921|2837,16</v>
      </c>
      <c r="B875" s="52" t="str">
        <f t="shared" si="40"/>
        <v>1441|1440011|229|2025|1932</v>
      </c>
      <c r="C875" s="36">
        <v>1441</v>
      </c>
      <c r="D875" s="36">
        <v>1440011</v>
      </c>
      <c r="E875" s="36">
        <v>229</v>
      </c>
      <c r="F875" s="36">
        <v>2025</v>
      </c>
      <c r="G875" s="36">
        <v>34454477000169</v>
      </c>
      <c r="H875" s="37" t="s">
        <v>270</v>
      </c>
      <c r="I875" s="36">
        <v>3921</v>
      </c>
      <c r="J875" s="36" t="s">
        <v>309</v>
      </c>
      <c r="K875" s="38">
        <v>45750</v>
      </c>
      <c r="L875" s="36">
        <v>1932</v>
      </c>
      <c r="M875" s="73">
        <f t="shared" si="41"/>
        <v>2837.16</v>
      </c>
      <c r="N875" s="39">
        <v>2837.16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1441|1440011|229|2025|34454477000169|3921|2837,16</v>
      </c>
      <c r="B876" s="52" t="str">
        <f t="shared" si="40"/>
        <v>1441|1440011|229|2025|2676</v>
      </c>
      <c r="C876" s="36">
        <v>1441</v>
      </c>
      <c r="D876" s="36">
        <v>1440011</v>
      </c>
      <c r="E876" s="36">
        <v>229</v>
      </c>
      <c r="F876" s="36">
        <v>2025</v>
      </c>
      <c r="G876" s="36">
        <v>34454477000169</v>
      </c>
      <c r="H876" s="37" t="s">
        <v>270</v>
      </c>
      <c r="I876" s="36">
        <v>3921</v>
      </c>
      <c r="J876" s="36" t="s">
        <v>309</v>
      </c>
      <c r="K876" s="38">
        <v>45783</v>
      </c>
      <c r="L876" s="36">
        <v>2676</v>
      </c>
      <c r="M876" s="73">
        <f t="shared" si="41"/>
        <v>2837.16</v>
      </c>
      <c r="N876" s="39">
        <v>2837.16</v>
      </c>
      <c r="O876" s="39">
        <v>0</v>
      </c>
      <c r="P876" s="33">
        <v>0</v>
      </c>
    </row>
    <row r="877" spans="1:16" ht="24.95" customHeight="1" x14ac:dyDescent="0.2">
      <c r="A877" s="52" t="str">
        <f t="shared" si="39"/>
        <v>1441|1440011|233|2025|32100739000161|3920|11407,49</v>
      </c>
      <c r="B877" s="52" t="str">
        <f t="shared" si="40"/>
        <v>1441|1440011|233|2025|2127</v>
      </c>
      <c r="C877" s="36">
        <v>1441</v>
      </c>
      <c r="D877" s="36">
        <v>1440011</v>
      </c>
      <c r="E877" s="36">
        <v>233</v>
      </c>
      <c r="F877" s="36">
        <v>2025</v>
      </c>
      <c r="G877" s="36">
        <v>32100739000161</v>
      </c>
      <c r="H877" s="37" t="s">
        <v>271</v>
      </c>
      <c r="I877" s="36">
        <v>3920</v>
      </c>
      <c r="J877" s="36" t="s">
        <v>309</v>
      </c>
      <c r="K877" s="38">
        <v>45754</v>
      </c>
      <c r="L877" s="36">
        <v>2127</v>
      </c>
      <c r="M877" s="73">
        <f t="shared" si="41"/>
        <v>11407.49</v>
      </c>
      <c r="N877" s="39">
        <v>10859.93</v>
      </c>
      <c r="O877" s="39">
        <v>547.55999999999995</v>
      </c>
      <c r="P877" s="33">
        <v>0</v>
      </c>
    </row>
    <row r="878" spans="1:16" ht="24.95" customHeight="1" x14ac:dyDescent="0.2">
      <c r="A878" s="52" t="str">
        <f t="shared" si="39"/>
        <v>1441|1440011|234|2025|9256973000160|3920|10084,38</v>
      </c>
      <c r="B878" s="52" t="str">
        <f t="shared" si="40"/>
        <v>1441|1440011|234|2025|2160</v>
      </c>
      <c r="C878" s="36">
        <v>1441</v>
      </c>
      <c r="D878" s="36">
        <v>1440011</v>
      </c>
      <c r="E878" s="36">
        <v>234</v>
      </c>
      <c r="F878" s="36">
        <v>2025</v>
      </c>
      <c r="G878" s="36">
        <v>9256973000160</v>
      </c>
      <c r="H878" s="37" t="s">
        <v>272</v>
      </c>
      <c r="I878" s="36">
        <v>3920</v>
      </c>
      <c r="J878" s="36" t="s">
        <v>309</v>
      </c>
      <c r="K878" s="38">
        <v>45755</v>
      </c>
      <c r="L878" s="36">
        <v>2160</v>
      </c>
      <c r="M878" s="73">
        <f t="shared" si="41"/>
        <v>10084.379999999999</v>
      </c>
      <c r="N878" s="39">
        <v>9600.33</v>
      </c>
      <c r="O878" s="39">
        <v>484.05</v>
      </c>
      <c r="P878" s="33">
        <v>0</v>
      </c>
    </row>
    <row r="879" spans="1:16" ht="24.95" customHeight="1" x14ac:dyDescent="0.2">
      <c r="A879" s="52" t="str">
        <f t="shared" si="39"/>
        <v>1441|1440011|236|2025|40574380000192|3920|192797,18</v>
      </c>
      <c r="B879" s="52" t="str">
        <f t="shared" si="40"/>
        <v>1441|1440011|236|2025|2077</v>
      </c>
      <c r="C879" s="36">
        <v>1441</v>
      </c>
      <c r="D879" s="36">
        <v>1440011</v>
      </c>
      <c r="E879" s="36">
        <v>236</v>
      </c>
      <c r="F879" s="36">
        <v>2025</v>
      </c>
      <c r="G879" s="36">
        <v>40574380000192</v>
      </c>
      <c r="H879" s="37" t="s">
        <v>273</v>
      </c>
      <c r="I879" s="36">
        <v>3920</v>
      </c>
      <c r="J879" s="36" t="s">
        <v>309</v>
      </c>
      <c r="K879" s="38">
        <v>45754</v>
      </c>
      <c r="L879" s="36">
        <v>2077</v>
      </c>
      <c r="M879" s="73">
        <f t="shared" si="41"/>
        <v>192797.18000000002</v>
      </c>
      <c r="N879" s="39">
        <v>183542.92</v>
      </c>
      <c r="O879" s="39">
        <v>9254.26</v>
      </c>
      <c r="P879" s="33">
        <v>0</v>
      </c>
    </row>
    <row r="880" spans="1:16" ht="24.95" customHeight="1" x14ac:dyDescent="0.2">
      <c r="A880" s="52" t="str">
        <f t="shared" si="39"/>
        <v>1441|1440011|236|2025|40574380000192|3920|194356,62</v>
      </c>
      <c r="B880" s="52" t="str">
        <f t="shared" si="40"/>
        <v>1441|1440011|236|2025|2980</v>
      </c>
      <c r="C880" s="36">
        <v>1441</v>
      </c>
      <c r="D880" s="36">
        <v>1440011</v>
      </c>
      <c r="E880" s="36">
        <v>236</v>
      </c>
      <c r="F880" s="36">
        <v>2025</v>
      </c>
      <c r="G880" s="36">
        <v>40574380000192</v>
      </c>
      <c r="H880" s="37" t="s">
        <v>273</v>
      </c>
      <c r="I880" s="36">
        <v>3920</v>
      </c>
      <c r="J880" s="36" t="s">
        <v>309</v>
      </c>
      <c r="K880" s="38">
        <v>45790</v>
      </c>
      <c r="L880" s="36">
        <v>2980</v>
      </c>
      <c r="M880" s="73">
        <f t="shared" si="41"/>
        <v>194356.62</v>
      </c>
      <c r="N880" s="39">
        <v>185027.5</v>
      </c>
      <c r="O880" s="39">
        <v>9329.1200000000008</v>
      </c>
      <c r="P880" s="33">
        <v>0</v>
      </c>
    </row>
    <row r="881" spans="1:16" ht="24.95" customHeight="1" x14ac:dyDescent="0.2">
      <c r="A881" s="52" t="str">
        <f t="shared" si="39"/>
        <v>1441|1440011|237|2025|29315416000180|3920|2532,18</v>
      </c>
      <c r="B881" s="52" t="str">
        <f t="shared" si="40"/>
        <v>1441|1440011|237|2025|2180</v>
      </c>
      <c r="C881" s="36">
        <v>1441</v>
      </c>
      <c r="D881" s="36">
        <v>1440011</v>
      </c>
      <c r="E881" s="36">
        <v>237</v>
      </c>
      <c r="F881" s="36">
        <v>2025</v>
      </c>
      <c r="G881" s="36">
        <v>29315416000180</v>
      </c>
      <c r="H881" s="37" t="s">
        <v>274</v>
      </c>
      <c r="I881" s="36">
        <v>3920</v>
      </c>
      <c r="J881" s="36" t="s">
        <v>309</v>
      </c>
      <c r="K881" s="38">
        <v>45755</v>
      </c>
      <c r="L881" s="36">
        <v>2180</v>
      </c>
      <c r="M881" s="73">
        <f t="shared" si="41"/>
        <v>2532.1799999999998</v>
      </c>
      <c r="N881" s="39">
        <v>2410.64</v>
      </c>
      <c r="O881" s="39">
        <v>121.54</v>
      </c>
      <c r="P881" s="33">
        <v>0</v>
      </c>
    </row>
    <row r="882" spans="1:16" ht="24.95" customHeight="1" x14ac:dyDescent="0.2">
      <c r="A882" s="52" t="str">
        <f t="shared" si="39"/>
        <v>1441|1440011|238|2025|5097591000180|3920|25000</v>
      </c>
      <c r="B882" s="52" t="str">
        <f t="shared" si="40"/>
        <v>1441|1440011|238|2025|2083</v>
      </c>
      <c r="C882" s="36">
        <v>1441</v>
      </c>
      <c r="D882" s="36">
        <v>1440011</v>
      </c>
      <c r="E882" s="36">
        <v>238</v>
      </c>
      <c r="F882" s="36">
        <v>2025</v>
      </c>
      <c r="G882" s="36">
        <v>5097591000180</v>
      </c>
      <c r="H882" s="37" t="s">
        <v>275</v>
      </c>
      <c r="I882" s="36">
        <v>3920</v>
      </c>
      <c r="J882" s="36" t="s">
        <v>309</v>
      </c>
      <c r="K882" s="38">
        <v>45754</v>
      </c>
      <c r="L882" s="36">
        <v>2083</v>
      </c>
      <c r="M882" s="73">
        <f t="shared" si="41"/>
        <v>25000</v>
      </c>
      <c r="N882" s="39">
        <v>23800</v>
      </c>
      <c r="O882" s="39">
        <v>1200</v>
      </c>
      <c r="P882" s="33">
        <v>0</v>
      </c>
    </row>
    <row r="883" spans="1:16" ht="24.95" customHeight="1" x14ac:dyDescent="0.2">
      <c r="A883" s="52" t="str">
        <f t="shared" si="39"/>
        <v>1441|1440011|238|2025|5097591000180|3920|25000</v>
      </c>
      <c r="B883" s="52" t="str">
        <f t="shared" si="40"/>
        <v>1441|1440011|238|2025|2976</v>
      </c>
      <c r="C883" s="36">
        <v>1441</v>
      </c>
      <c r="D883" s="36">
        <v>1440011</v>
      </c>
      <c r="E883" s="36">
        <v>238</v>
      </c>
      <c r="F883" s="36">
        <v>2025</v>
      </c>
      <c r="G883" s="36">
        <v>5097591000180</v>
      </c>
      <c r="H883" s="37" t="s">
        <v>275</v>
      </c>
      <c r="I883" s="36">
        <v>3920</v>
      </c>
      <c r="J883" s="36" t="s">
        <v>309</v>
      </c>
      <c r="K883" s="38">
        <v>45790</v>
      </c>
      <c r="L883" s="36">
        <v>2976</v>
      </c>
      <c r="M883" s="73">
        <f t="shared" si="41"/>
        <v>25000</v>
      </c>
      <c r="N883" s="39">
        <v>23800</v>
      </c>
      <c r="O883" s="39">
        <v>1200</v>
      </c>
      <c r="P883" s="33">
        <v>0</v>
      </c>
    </row>
    <row r="884" spans="1:16" ht="24.95" customHeight="1" x14ac:dyDescent="0.2">
      <c r="A884" s="52" t="str">
        <f t="shared" si="39"/>
        <v>1441|1440011|239|2025|66605734000102|3942|351,6</v>
      </c>
      <c r="B884" s="52" t="str">
        <f t="shared" si="40"/>
        <v>1441|1440011|239|2025|2134</v>
      </c>
      <c r="C884" s="36">
        <v>1441</v>
      </c>
      <c r="D884" s="36">
        <v>1440011</v>
      </c>
      <c r="E884" s="36">
        <v>239</v>
      </c>
      <c r="F884" s="36">
        <v>2025</v>
      </c>
      <c r="G884" s="36">
        <v>66605734000102</v>
      </c>
      <c r="H884" s="37" t="s">
        <v>276</v>
      </c>
      <c r="I884" s="36">
        <v>3942</v>
      </c>
      <c r="J884" s="36" t="s">
        <v>309</v>
      </c>
      <c r="K884" s="38">
        <v>45754</v>
      </c>
      <c r="L884" s="36">
        <v>2134</v>
      </c>
      <c r="M884" s="73">
        <f t="shared" si="41"/>
        <v>351.6</v>
      </c>
      <c r="N884" s="39">
        <v>334.72</v>
      </c>
      <c r="O884" s="39">
        <v>16.88</v>
      </c>
      <c r="P884" s="33">
        <v>0</v>
      </c>
    </row>
    <row r="885" spans="1:16" ht="24.95" customHeight="1" x14ac:dyDescent="0.2">
      <c r="A885" s="52" t="str">
        <f t="shared" si="39"/>
        <v>1441|1440011|240|2025|76535764000143|4005|1938,9</v>
      </c>
      <c r="B885" s="52" t="str">
        <f t="shared" si="40"/>
        <v>1441|1440011|240|2025|2236</v>
      </c>
      <c r="C885" s="36">
        <v>1441</v>
      </c>
      <c r="D885" s="36">
        <v>1440011</v>
      </c>
      <c r="E885" s="36">
        <v>240</v>
      </c>
      <c r="F885" s="36">
        <v>2025</v>
      </c>
      <c r="G885" s="36">
        <v>76535764000143</v>
      </c>
      <c r="H885" s="37" t="s">
        <v>278</v>
      </c>
      <c r="I885" s="36">
        <v>4005</v>
      </c>
      <c r="J885" s="36" t="s">
        <v>303</v>
      </c>
      <c r="K885" s="38">
        <v>45756</v>
      </c>
      <c r="L885" s="36">
        <v>2236</v>
      </c>
      <c r="M885" s="73">
        <f t="shared" si="41"/>
        <v>1938.8999999999999</v>
      </c>
      <c r="N885" s="39">
        <v>1845.83</v>
      </c>
      <c r="O885" s="39">
        <v>93.07</v>
      </c>
      <c r="P885" s="33">
        <v>0</v>
      </c>
    </row>
    <row r="886" spans="1:16" ht="24.95" customHeight="1" x14ac:dyDescent="0.2">
      <c r="A886" s="52" t="str">
        <f t="shared" si="39"/>
        <v>1441|1440011|240|2025|76535764000143|4005|1942,78</v>
      </c>
      <c r="B886" s="52" t="str">
        <f t="shared" si="40"/>
        <v>1441|1440011|240|2025|2823</v>
      </c>
      <c r="C886" s="36">
        <v>1441</v>
      </c>
      <c r="D886" s="36">
        <v>1440011</v>
      </c>
      <c r="E886" s="36">
        <v>240</v>
      </c>
      <c r="F886" s="36">
        <v>2025</v>
      </c>
      <c r="G886" s="36">
        <v>76535764000143</v>
      </c>
      <c r="H886" s="37" t="s">
        <v>278</v>
      </c>
      <c r="I886" s="36">
        <v>4005</v>
      </c>
      <c r="J886" s="36" t="s">
        <v>303</v>
      </c>
      <c r="K886" s="38">
        <v>45786</v>
      </c>
      <c r="L886" s="36">
        <v>2823</v>
      </c>
      <c r="M886" s="73">
        <f t="shared" si="41"/>
        <v>1942.78</v>
      </c>
      <c r="N886" s="39">
        <v>1849.53</v>
      </c>
      <c r="O886" s="39">
        <v>93.25</v>
      </c>
      <c r="P886" s="33">
        <v>0</v>
      </c>
    </row>
    <row r="887" spans="1:16" ht="24.95" customHeight="1" x14ac:dyDescent="0.2">
      <c r="A887" s="52" t="str">
        <f t="shared" si="39"/>
        <v>1441|1440011|241|2025|76535764000143|4005|257,24</v>
      </c>
      <c r="B887" s="52" t="str">
        <f t="shared" si="40"/>
        <v>1441|1440011|241|2025|2234</v>
      </c>
      <c r="C887" s="36">
        <v>1441</v>
      </c>
      <c r="D887" s="36">
        <v>1440011</v>
      </c>
      <c r="E887" s="36">
        <v>241</v>
      </c>
      <c r="F887" s="36">
        <v>2025</v>
      </c>
      <c r="G887" s="36">
        <v>76535764000143</v>
      </c>
      <c r="H887" s="37" t="s">
        <v>278</v>
      </c>
      <c r="I887" s="36">
        <v>4005</v>
      </c>
      <c r="J887" s="36" t="s">
        <v>303</v>
      </c>
      <c r="K887" s="38">
        <v>45756</v>
      </c>
      <c r="L887" s="36">
        <v>2234</v>
      </c>
      <c r="M887" s="73">
        <f t="shared" si="41"/>
        <v>257.24</v>
      </c>
      <c r="N887" s="39">
        <v>244.89</v>
      </c>
      <c r="O887" s="39">
        <v>12.35</v>
      </c>
      <c r="P887" s="33">
        <v>0</v>
      </c>
    </row>
    <row r="888" spans="1:16" ht="24.95" customHeight="1" x14ac:dyDescent="0.2">
      <c r="A888" s="52" t="str">
        <f t="shared" si="39"/>
        <v>1441|1440011|241|2025|76535764000143|4005|257,37</v>
      </c>
      <c r="B888" s="52" t="str">
        <f t="shared" si="40"/>
        <v>1441|1440011|241|2025|2664</v>
      </c>
      <c r="C888" s="36">
        <v>1441</v>
      </c>
      <c r="D888" s="36">
        <v>1440011</v>
      </c>
      <c r="E888" s="36">
        <v>241</v>
      </c>
      <c r="F888" s="36">
        <v>2025</v>
      </c>
      <c r="G888" s="36">
        <v>76535764000143</v>
      </c>
      <c r="H888" s="37" t="s">
        <v>278</v>
      </c>
      <c r="I888" s="36">
        <v>4005</v>
      </c>
      <c r="J888" s="36" t="s">
        <v>303</v>
      </c>
      <c r="K888" s="38">
        <v>45783</v>
      </c>
      <c r="L888" s="36">
        <v>2664</v>
      </c>
      <c r="M888" s="73">
        <f t="shared" si="41"/>
        <v>257.37</v>
      </c>
      <c r="N888" s="39">
        <v>245.02</v>
      </c>
      <c r="O888" s="39">
        <v>12.35</v>
      </c>
      <c r="P888" s="33">
        <v>0</v>
      </c>
    </row>
    <row r="889" spans="1:16" ht="24.95" customHeight="1" x14ac:dyDescent="0.2">
      <c r="A889" s="52" t="str">
        <f t="shared" si="39"/>
        <v>1441|1440011|244|2025|9475334000196|3999|4450,13</v>
      </c>
      <c r="B889" s="52" t="str">
        <f t="shared" si="40"/>
        <v>1441|1440011|244|2025|2405</v>
      </c>
      <c r="C889" s="36">
        <v>1441</v>
      </c>
      <c r="D889" s="36">
        <v>1440011</v>
      </c>
      <c r="E889" s="36">
        <v>244</v>
      </c>
      <c r="F889" s="36">
        <v>2025</v>
      </c>
      <c r="G889" s="36">
        <v>9475334000196</v>
      </c>
      <c r="H889" s="37" t="s">
        <v>280</v>
      </c>
      <c r="I889" s="36">
        <v>3999</v>
      </c>
      <c r="J889" s="36" t="s">
        <v>309</v>
      </c>
      <c r="K889" s="38">
        <v>45761</v>
      </c>
      <c r="L889" s="36">
        <v>2405</v>
      </c>
      <c r="M889" s="73">
        <f t="shared" si="41"/>
        <v>4450.13</v>
      </c>
      <c r="N889" s="39">
        <v>4236.5200000000004</v>
      </c>
      <c r="O889" s="39">
        <v>213.61</v>
      </c>
      <c r="P889" s="33">
        <v>0</v>
      </c>
    </row>
    <row r="890" spans="1:16" ht="24.95" customHeight="1" x14ac:dyDescent="0.2">
      <c r="A890" s="52" t="str">
        <f t="shared" si="39"/>
        <v>1441|1440011|244|2025|9475334000196|3999|9365,4</v>
      </c>
      <c r="B890" s="52" t="str">
        <f t="shared" si="40"/>
        <v>1441|1440011|244|2025|2955</v>
      </c>
      <c r="C890" s="36">
        <v>1441</v>
      </c>
      <c r="D890" s="36">
        <v>1440011</v>
      </c>
      <c r="E890" s="36">
        <v>244</v>
      </c>
      <c r="F890" s="36">
        <v>2025</v>
      </c>
      <c r="G890" s="36">
        <v>9475334000196</v>
      </c>
      <c r="H890" s="37" t="s">
        <v>280</v>
      </c>
      <c r="I890" s="36">
        <v>3999</v>
      </c>
      <c r="J890" s="36" t="s">
        <v>309</v>
      </c>
      <c r="K890" s="38">
        <v>45790</v>
      </c>
      <c r="L890" s="36">
        <v>2955</v>
      </c>
      <c r="M890" s="73">
        <f t="shared" si="41"/>
        <v>9365.4000000000015</v>
      </c>
      <c r="N890" s="39">
        <v>8915.86</v>
      </c>
      <c r="O890" s="39">
        <v>449.54</v>
      </c>
      <c r="P890" s="33">
        <v>0</v>
      </c>
    </row>
    <row r="891" spans="1:16" ht="24.95" customHeight="1" x14ac:dyDescent="0.2">
      <c r="A891" s="52" t="str">
        <f t="shared" si="39"/>
        <v>1441|1440011|245|2025|2623259000114|3961|247,15</v>
      </c>
      <c r="B891" s="52" t="str">
        <f t="shared" si="40"/>
        <v>1441|1440011|245|2025|2384</v>
      </c>
      <c r="C891" s="36">
        <v>1441</v>
      </c>
      <c r="D891" s="36">
        <v>1440011</v>
      </c>
      <c r="E891" s="36">
        <v>245</v>
      </c>
      <c r="F891" s="36">
        <v>2025</v>
      </c>
      <c r="G891" s="36">
        <v>2623259000114</v>
      </c>
      <c r="H891" s="37" t="s">
        <v>281</v>
      </c>
      <c r="I891" s="36">
        <v>3961</v>
      </c>
      <c r="J891" s="36" t="s">
        <v>309</v>
      </c>
      <c r="K891" s="38">
        <v>45761</v>
      </c>
      <c r="L891" s="36">
        <v>2384</v>
      </c>
      <c r="M891" s="73">
        <f t="shared" si="41"/>
        <v>247.15</v>
      </c>
      <c r="N891" s="39">
        <v>247.15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1441|1440011|245|2025|2623259000114|3961|947,23</v>
      </c>
      <c r="B892" s="52" t="str">
        <f t="shared" si="40"/>
        <v>1441|1440011|245|2025|2936</v>
      </c>
      <c r="C892" s="36">
        <v>1441</v>
      </c>
      <c r="D892" s="36">
        <v>1440011</v>
      </c>
      <c r="E892" s="36">
        <v>245</v>
      </c>
      <c r="F892" s="36">
        <v>2025</v>
      </c>
      <c r="G892" s="36">
        <v>2623259000114</v>
      </c>
      <c r="H892" s="37" t="s">
        <v>281</v>
      </c>
      <c r="I892" s="36">
        <v>3961</v>
      </c>
      <c r="J892" s="36" t="s">
        <v>309</v>
      </c>
      <c r="K892" s="38">
        <v>45790</v>
      </c>
      <c r="L892" s="36">
        <v>2936</v>
      </c>
      <c r="M892" s="73">
        <f t="shared" si="41"/>
        <v>947.23</v>
      </c>
      <c r="N892" s="39">
        <v>947.23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1441|1440011|246|2025|5666393000190|3305|776</v>
      </c>
      <c r="B893" s="52" t="str">
        <f t="shared" si="40"/>
        <v>1441|1440011|246|2025|2821</v>
      </c>
      <c r="C893" s="36">
        <v>1441</v>
      </c>
      <c r="D893" s="36">
        <v>1440011</v>
      </c>
      <c r="E893" s="36">
        <v>246</v>
      </c>
      <c r="F893" s="36">
        <v>2025</v>
      </c>
      <c r="G893" s="36">
        <v>5666393000190</v>
      </c>
      <c r="H893" s="37" t="s">
        <v>468</v>
      </c>
      <c r="I893" s="36">
        <v>3305</v>
      </c>
      <c r="J893" s="36" t="s">
        <v>307</v>
      </c>
      <c r="K893" s="38">
        <v>45786</v>
      </c>
      <c r="L893" s="36">
        <v>2821</v>
      </c>
      <c r="M893" s="73">
        <f t="shared" si="41"/>
        <v>776</v>
      </c>
      <c r="N893" s="39">
        <v>776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1441|1440011|248|2025|12057731000152|3921|73204</v>
      </c>
      <c r="B894" s="52" t="str">
        <f t="shared" si="40"/>
        <v>1441|1440011|248|2025|2474</v>
      </c>
      <c r="C894" s="36">
        <v>1441</v>
      </c>
      <c r="D894" s="36">
        <v>1440011</v>
      </c>
      <c r="E894" s="36">
        <v>248</v>
      </c>
      <c r="F894" s="36">
        <v>2025</v>
      </c>
      <c r="G894" s="36">
        <v>12057731000152</v>
      </c>
      <c r="H894" s="37" t="s">
        <v>283</v>
      </c>
      <c r="I894" s="36">
        <v>3921</v>
      </c>
      <c r="J894" s="36" t="s">
        <v>309</v>
      </c>
      <c r="K894" s="38">
        <v>45770</v>
      </c>
      <c r="L894" s="36">
        <v>2474</v>
      </c>
      <c r="M894" s="73">
        <f t="shared" si="41"/>
        <v>73204</v>
      </c>
      <c r="N894" s="39">
        <v>73204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1441|1440011|249|2025|12057731000152|3922|5000</v>
      </c>
      <c r="B895" s="52" t="str">
        <f t="shared" si="40"/>
        <v>1441|1440011|249|2025|2476</v>
      </c>
      <c r="C895" s="36">
        <v>1441</v>
      </c>
      <c r="D895" s="36">
        <v>1440011</v>
      </c>
      <c r="E895" s="36">
        <v>249</v>
      </c>
      <c r="F895" s="36">
        <v>2025</v>
      </c>
      <c r="G895" s="36">
        <v>12057731000152</v>
      </c>
      <c r="H895" s="37" t="s">
        <v>283</v>
      </c>
      <c r="I895" s="36">
        <v>3922</v>
      </c>
      <c r="J895" s="36" t="s">
        <v>309</v>
      </c>
      <c r="K895" s="38">
        <v>45770</v>
      </c>
      <c r="L895" s="36">
        <v>2476</v>
      </c>
      <c r="M895" s="73">
        <f t="shared" si="41"/>
        <v>5000</v>
      </c>
      <c r="N895" s="39">
        <v>5000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1441|1440011|251|2025|26136325000190|3920|915,62</v>
      </c>
      <c r="B896" s="52" t="str">
        <f t="shared" si="40"/>
        <v>1441|1440011|251|2025|2161</v>
      </c>
      <c r="C896" s="36">
        <v>1441</v>
      </c>
      <c r="D896" s="36">
        <v>1440011</v>
      </c>
      <c r="E896" s="36">
        <v>251</v>
      </c>
      <c r="F896" s="36">
        <v>2025</v>
      </c>
      <c r="G896" s="36">
        <v>26136325000190</v>
      </c>
      <c r="H896" s="37" t="s">
        <v>284</v>
      </c>
      <c r="I896" s="36">
        <v>3920</v>
      </c>
      <c r="J896" s="36" t="s">
        <v>309</v>
      </c>
      <c r="K896" s="38">
        <v>45755</v>
      </c>
      <c r="L896" s="36">
        <v>2161</v>
      </c>
      <c r="M896" s="73">
        <f t="shared" si="41"/>
        <v>915.62</v>
      </c>
      <c r="N896" s="39">
        <v>915.62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1441|1440011|253|2025|5650294000110|3904|4270</v>
      </c>
      <c r="B897" s="52" t="str">
        <f t="shared" si="40"/>
        <v>1441|1440011|253|2025|2326</v>
      </c>
      <c r="C897" s="36">
        <v>1441</v>
      </c>
      <c r="D897" s="36">
        <v>1440011</v>
      </c>
      <c r="E897" s="36">
        <v>253</v>
      </c>
      <c r="F897" s="36">
        <v>2025</v>
      </c>
      <c r="G897" s="36">
        <v>5650294000110</v>
      </c>
      <c r="H897" s="37" t="s">
        <v>285</v>
      </c>
      <c r="I897" s="36">
        <v>3904</v>
      </c>
      <c r="J897" s="36" t="s">
        <v>309</v>
      </c>
      <c r="K897" s="38">
        <v>45758</v>
      </c>
      <c r="L897" s="36">
        <v>2326</v>
      </c>
      <c r="M897" s="73">
        <f t="shared" si="41"/>
        <v>4270</v>
      </c>
      <c r="N897" s="39">
        <v>4270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1441|1440011|253|2025|5650294000110|3904|38262,7</v>
      </c>
      <c r="B898" s="52" t="str">
        <f t="shared" si="40"/>
        <v>1441|1440011|253|2025|2633</v>
      </c>
      <c r="C898" s="36">
        <v>1441</v>
      </c>
      <c r="D898" s="36">
        <v>1440011</v>
      </c>
      <c r="E898" s="36">
        <v>253</v>
      </c>
      <c r="F898" s="36">
        <v>2025</v>
      </c>
      <c r="G898" s="36">
        <v>5650294000110</v>
      </c>
      <c r="H898" s="37" t="s">
        <v>285</v>
      </c>
      <c r="I898" s="36">
        <v>3904</v>
      </c>
      <c r="J898" s="36" t="s">
        <v>309</v>
      </c>
      <c r="K898" s="38">
        <v>45782</v>
      </c>
      <c r="L898" s="36">
        <v>2633</v>
      </c>
      <c r="M898" s="73">
        <f t="shared" si="41"/>
        <v>38262.699999999997</v>
      </c>
      <c r="N898" s="39">
        <v>38262.699999999997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1441|1440011|257|2025|8265838000119|3922|75598,75</v>
      </c>
      <c r="B899" s="52" t="str">
        <f t="shared" si="40"/>
        <v>1441|1440011|257|2025|2264</v>
      </c>
      <c r="C899" s="36">
        <v>1441</v>
      </c>
      <c r="D899" s="36">
        <v>1440011</v>
      </c>
      <c r="E899" s="36">
        <v>257</v>
      </c>
      <c r="F899" s="36">
        <v>2025</v>
      </c>
      <c r="G899" s="36">
        <v>8265838000119</v>
      </c>
      <c r="H899" s="37" t="s">
        <v>286</v>
      </c>
      <c r="I899" s="36">
        <v>3922</v>
      </c>
      <c r="J899" s="36" t="s">
        <v>309</v>
      </c>
      <c r="K899" s="38">
        <v>45757</v>
      </c>
      <c r="L899" s="36">
        <v>2264</v>
      </c>
      <c r="M899" s="73">
        <f t="shared" si="41"/>
        <v>75598.75</v>
      </c>
      <c r="N899" s="39">
        <v>75598.75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1441|1440011|257|2025|8265838000119|3922|98489,86</v>
      </c>
      <c r="B900" s="52" t="str">
        <f t="shared" si="40"/>
        <v>1441|1440011|257|2025|2374</v>
      </c>
      <c r="C900" s="36">
        <v>1441</v>
      </c>
      <c r="D900" s="36">
        <v>1440011</v>
      </c>
      <c r="E900" s="36">
        <v>257</v>
      </c>
      <c r="F900" s="36">
        <v>2025</v>
      </c>
      <c r="G900" s="36">
        <v>8265838000119</v>
      </c>
      <c r="H900" s="37" t="s">
        <v>286</v>
      </c>
      <c r="I900" s="36">
        <v>3922</v>
      </c>
      <c r="J900" s="36" t="s">
        <v>309</v>
      </c>
      <c r="K900" s="38">
        <v>45761</v>
      </c>
      <c r="L900" s="36">
        <v>2374</v>
      </c>
      <c r="M900" s="73">
        <f t="shared" si="41"/>
        <v>98489.86</v>
      </c>
      <c r="N900" s="39">
        <v>98489.86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1441|1440011|258|2025|10658360000139|3921|27600</v>
      </c>
      <c r="B901" s="52" t="str">
        <f t="shared" ref="B901:B964" si="43">C901&amp;"|"&amp;D901&amp;"|"&amp;E901&amp;"|"&amp;F901&amp;"|"&amp;L901</f>
        <v>1441|1440011|258|2025|2670</v>
      </c>
      <c r="C901" s="36">
        <v>1441</v>
      </c>
      <c r="D901" s="36">
        <v>1440011</v>
      </c>
      <c r="E901" s="36">
        <v>258</v>
      </c>
      <c r="F901" s="36">
        <v>2025</v>
      </c>
      <c r="G901" s="36">
        <v>10658360000139</v>
      </c>
      <c r="H901" s="37" t="s">
        <v>469</v>
      </c>
      <c r="I901" s="36">
        <v>3921</v>
      </c>
      <c r="J901" s="36" t="s">
        <v>309</v>
      </c>
      <c r="K901" s="38">
        <v>45783</v>
      </c>
      <c r="L901" s="36">
        <v>2670</v>
      </c>
      <c r="M901" s="73">
        <f t="shared" si="41"/>
        <v>27600</v>
      </c>
      <c r="N901" s="39">
        <v>27268.799999999999</v>
      </c>
      <c r="O901" s="39">
        <v>331.2</v>
      </c>
      <c r="P901" s="33">
        <v>0</v>
      </c>
    </row>
    <row r="902" spans="1:16" ht="24.95" customHeight="1" x14ac:dyDescent="0.2">
      <c r="A902" s="52" t="str">
        <f t="shared" si="42"/>
        <v>1441|1440011|258|2025|10658360000139|3921|1053,31</v>
      </c>
      <c r="B902" s="52" t="str">
        <f t="shared" si="43"/>
        <v>1441|1440011|258|2025|2673</v>
      </c>
      <c r="C902" s="36">
        <v>1441</v>
      </c>
      <c r="D902" s="36">
        <v>1440011</v>
      </c>
      <c r="E902" s="36">
        <v>258</v>
      </c>
      <c r="F902" s="36">
        <v>2025</v>
      </c>
      <c r="G902" s="36">
        <v>10658360000139</v>
      </c>
      <c r="H902" s="37" t="s">
        <v>469</v>
      </c>
      <c r="I902" s="36">
        <v>3921</v>
      </c>
      <c r="J902" s="36" t="s">
        <v>309</v>
      </c>
      <c r="K902" s="38">
        <v>45783</v>
      </c>
      <c r="L902" s="36">
        <v>2673</v>
      </c>
      <c r="M902" s="73">
        <f t="shared" ref="M902:M965" si="44">N902+O902</f>
        <v>1053.31</v>
      </c>
      <c r="N902" s="39">
        <v>996.51</v>
      </c>
      <c r="O902" s="39">
        <v>56.8</v>
      </c>
      <c r="P902" s="33">
        <v>0</v>
      </c>
    </row>
    <row r="903" spans="1:16" ht="24.95" customHeight="1" x14ac:dyDescent="0.2">
      <c r="A903" s="52" t="str">
        <f t="shared" si="42"/>
        <v>1441|1440011|263|2025|5814441000140|3919|2308,61</v>
      </c>
      <c r="B903" s="52" t="str">
        <f t="shared" si="43"/>
        <v>1441|1440011|263|2025|2293</v>
      </c>
      <c r="C903" s="36">
        <v>1441</v>
      </c>
      <c r="D903" s="36">
        <v>1440011</v>
      </c>
      <c r="E903" s="36">
        <v>263</v>
      </c>
      <c r="F903" s="36">
        <v>2025</v>
      </c>
      <c r="G903" s="36">
        <v>5814441000140</v>
      </c>
      <c r="H903" s="37" t="s">
        <v>287</v>
      </c>
      <c r="I903" s="36">
        <v>3919</v>
      </c>
      <c r="J903" s="36" t="s">
        <v>309</v>
      </c>
      <c r="K903" s="38">
        <v>45757</v>
      </c>
      <c r="L903" s="36">
        <v>2293</v>
      </c>
      <c r="M903" s="73">
        <f t="shared" si="44"/>
        <v>2308.61</v>
      </c>
      <c r="N903" s="39">
        <v>2197.8000000000002</v>
      </c>
      <c r="O903" s="39">
        <v>110.81</v>
      </c>
      <c r="P903" s="33">
        <v>0</v>
      </c>
    </row>
    <row r="904" spans="1:16" ht="24.95" customHeight="1" x14ac:dyDescent="0.2">
      <c r="A904" s="52" t="str">
        <f t="shared" si="42"/>
        <v>1441|1440011|264|2025|4528676000103|4002|164636,08</v>
      </c>
      <c r="B904" s="52" t="str">
        <f t="shared" si="43"/>
        <v>1441|1440011|264|2025|2382</v>
      </c>
      <c r="C904" s="36">
        <v>1441</v>
      </c>
      <c r="D904" s="36">
        <v>1440011</v>
      </c>
      <c r="E904" s="36">
        <v>264</v>
      </c>
      <c r="F904" s="36">
        <v>2025</v>
      </c>
      <c r="G904" s="36">
        <v>4528676000103</v>
      </c>
      <c r="H904" s="37" t="s">
        <v>289</v>
      </c>
      <c r="I904" s="36">
        <v>4002</v>
      </c>
      <c r="J904" s="36" t="s">
        <v>303</v>
      </c>
      <c r="K904" s="38">
        <v>45761</v>
      </c>
      <c r="L904" s="36">
        <v>2382</v>
      </c>
      <c r="M904" s="73">
        <f t="shared" si="44"/>
        <v>164636.07999999999</v>
      </c>
      <c r="N904" s="39">
        <v>156572.28</v>
      </c>
      <c r="O904" s="39">
        <v>8063.8</v>
      </c>
      <c r="P904" s="33">
        <v>0</v>
      </c>
    </row>
    <row r="905" spans="1:16" ht="24.95" customHeight="1" x14ac:dyDescent="0.2">
      <c r="A905" s="52" t="str">
        <f t="shared" si="42"/>
        <v>1441|1440011|266|2025|20622890000180|4703|577,45</v>
      </c>
      <c r="B905" s="52" t="str">
        <f t="shared" si="43"/>
        <v>1441|1440011|266|2025|2063</v>
      </c>
      <c r="C905" s="36">
        <v>1441</v>
      </c>
      <c r="D905" s="36">
        <v>1440011</v>
      </c>
      <c r="E905" s="36">
        <v>266</v>
      </c>
      <c r="F905" s="36">
        <v>2025</v>
      </c>
      <c r="G905" s="36">
        <v>20622890000180</v>
      </c>
      <c r="H905" s="37" t="s">
        <v>410</v>
      </c>
      <c r="I905" s="36">
        <v>4703</v>
      </c>
      <c r="J905" s="36" t="s">
        <v>462</v>
      </c>
      <c r="K905" s="38">
        <v>45754</v>
      </c>
      <c r="L905" s="36">
        <v>2063</v>
      </c>
      <c r="M905" s="73">
        <f t="shared" si="44"/>
        <v>577.45000000000005</v>
      </c>
      <c r="N905" s="39">
        <v>577.45000000000005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1441|1440011|266|2025|20622890000180|4703|577,45</v>
      </c>
      <c r="B906" s="52" t="str">
        <f t="shared" si="43"/>
        <v>1441|1440011|266|2025|2064</v>
      </c>
      <c r="C906" s="36">
        <v>1441</v>
      </c>
      <c r="D906" s="36">
        <v>1440011</v>
      </c>
      <c r="E906" s="36">
        <v>266</v>
      </c>
      <c r="F906" s="36">
        <v>2025</v>
      </c>
      <c r="G906" s="36">
        <v>20622890000180</v>
      </c>
      <c r="H906" s="37" t="s">
        <v>410</v>
      </c>
      <c r="I906" s="36">
        <v>4703</v>
      </c>
      <c r="J906" s="36" t="s">
        <v>462</v>
      </c>
      <c r="K906" s="38">
        <v>45754</v>
      </c>
      <c r="L906" s="36">
        <v>2064</v>
      </c>
      <c r="M906" s="73">
        <f t="shared" si="44"/>
        <v>577.45000000000005</v>
      </c>
      <c r="N906" s="39">
        <v>577.45000000000005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1441|1440011|268|2025|1554285000175|4002|1492,6</v>
      </c>
      <c r="B907" s="52" t="str">
        <f t="shared" si="43"/>
        <v>1441|1440011|268|2025|2260</v>
      </c>
      <c r="C907" s="36">
        <v>1441</v>
      </c>
      <c r="D907" s="36">
        <v>1440011</v>
      </c>
      <c r="E907" s="36">
        <v>268</v>
      </c>
      <c r="F907" s="36">
        <v>2025</v>
      </c>
      <c r="G907" s="36">
        <v>1554285000175</v>
      </c>
      <c r="H907" s="37" t="s">
        <v>291</v>
      </c>
      <c r="I907" s="36">
        <v>4002</v>
      </c>
      <c r="J907" s="36" t="s">
        <v>303</v>
      </c>
      <c r="K907" s="38">
        <v>45757</v>
      </c>
      <c r="L907" s="36">
        <v>2260</v>
      </c>
      <c r="M907" s="73">
        <f t="shared" si="44"/>
        <v>1492.6</v>
      </c>
      <c r="N907" s="39">
        <v>1431.49</v>
      </c>
      <c r="O907" s="39">
        <v>61.11</v>
      </c>
      <c r="P907" s="33">
        <v>0</v>
      </c>
    </row>
    <row r="908" spans="1:16" ht="24.95" customHeight="1" x14ac:dyDescent="0.2">
      <c r="A908" s="52" t="str">
        <f t="shared" si="42"/>
        <v>1441|1440011|268|2025|1554285000175|4002|1126,2</v>
      </c>
      <c r="B908" s="52" t="str">
        <f t="shared" si="43"/>
        <v>1441|1440011|268|2025|2261</v>
      </c>
      <c r="C908" s="36">
        <v>1441</v>
      </c>
      <c r="D908" s="36">
        <v>1440011</v>
      </c>
      <c r="E908" s="36">
        <v>268</v>
      </c>
      <c r="F908" s="36">
        <v>2025</v>
      </c>
      <c r="G908" s="36">
        <v>1554285000175</v>
      </c>
      <c r="H908" s="37" t="s">
        <v>291</v>
      </c>
      <c r="I908" s="36">
        <v>4002</v>
      </c>
      <c r="J908" s="36" t="s">
        <v>303</v>
      </c>
      <c r="K908" s="38">
        <v>45757</v>
      </c>
      <c r="L908" s="36">
        <v>2261</v>
      </c>
      <c r="M908" s="73">
        <f t="shared" si="44"/>
        <v>1126.2</v>
      </c>
      <c r="N908" s="39">
        <v>1085.69</v>
      </c>
      <c r="O908" s="39">
        <v>40.51</v>
      </c>
      <c r="P908" s="33">
        <v>0</v>
      </c>
    </row>
    <row r="909" spans="1:16" ht="24.95" customHeight="1" x14ac:dyDescent="0.2">
      <c r="A909" s="52" t="str">
        <f t="shared" si="42"/>
        <v>1441|1440011|280|2024|11568355000106|3904|1904</v>
      </c>
      <c r="B909" s="52" t="str">
        <f t="shared" si="43"/>
        <v>1441|1440011|280|2024|1929</v>
      </c>
      <c r="C909" s="36">
        <v>1441</v>
      </c>
      <c r="D909" s="36">
        <v>1440011</v>
      </c>
      <c r="E909" s="36">
        <v>280</v>
      </c>
      <c r="F909" s="36">
        <v>2024</v>
      </c>
      <c r="G909" s="36">
        <v>11568355000106</v>
      </c>
      <c r="H909" s="37" t="s">
        <v>253</v>
      </c>
      <c r="I909" s="36">
        <v>3904</v>
      </c>
      <c r="J909" s="36" t="s">
        <v>309</v>
      </c>
      <c r="K909" s="38">
        <v>45750</v>
      </c>
      <c r="L909" s="36">
        <v>1929</v>
      </c>
      <c r="M909" s="73">
        <f t="shared" si="44"/>
        <v>1904</v>
      </c>
      <c r="N909" s="39">
        <v>1904</v>
      </c>
      <c r="O909" s="39">
        <v>0</v>
      </c>
      <c r="P909" s="33">
        <v>0</v>
      </c>
    </row>
    <row r="910" spans="1:16" ht="24.95" customHeight="1" x14ac:dyDescent="0.2">
      <c r="A910" s="52" t="str">
        <f t="shared" si="42"/>
        <v>1441|1440011|280|2024|11568355000106|3904|2479,54</v>
      </c>
      <c r="B910" s="52" t="str">
        <f t="shared" si="43"/>
        <v>1441|1440011|280|2024|1930</v>
      </c>
      <c r="C910" s="36">
        <v>1441</v>
      </c>
      <c r="D910" s="36">
        <v>1440011</v>
      </c>
      <c r="E910" s="36">
        <v>280</v>
      </c>
      <c r="F910" s="36">
        <v>2024</v>
      </c>
      <c r="G910" s="36">
        <v>11568355000106</v>
      </c>
      <c r="H910" s="37" t="s">
        <v>253</v>
      </c>
      <c r="I910" s="36">
        <v>3904</v>
      </c>
      <c r="J910" s="36" t="s">
        <v>309</v>
      </c>
      <c r="K910" s="38">
        <v>45750</v>
      </c>
      <c r="L910" s="36">
        <v>1930</v>
      </c>
      <c r="M910" s="73">
        <f t="shared" si="44"/>
        <v>2479.54</v>
      </c>
      <c r="N910" s="39">
        <v>2479.54</v>
      </c>
      <c r="O910" s="39">
        <v>0</v>
      </c>
      <c r="P910" s="33">
        <v>0</v>
      </c>
    </row>
    <row r="911" spans="1:16" ht="24.95" customHeight="1" x14ac:dyDescent="0.2">
      <c r="A911" s="52" t="str">
        <f t="shared" si="42"/>
        <v>1441|1440011|280|2024|11568355000106|3904|425,18</v>
      </c>
      <c r="B911" s="52" t="str">
        <f t="shared" si="43"/>
        <v>1441|1440011|280|2024|1931</v>
      </c>
      <c r="C911" s="36">
        <v>1441</v>
      </c>
      <c r="D911" s="36">
        <v>1440011</v>
      </c>
      <c r="E911" s="36">
        <v>280</v>
      </c>
      <c r="F911" s="36">
        <v>2024</v>
      </c>
      <c r="G911" s="36">
        <v>11568355000106</v>
      </c>
      <c r="H911" s="37" t="s">
        <v>253</v>
      </c>
      <c r="I911" s="36">
        <v>3904</v>
      </c>
      <c r="J911" s="36" t="s">
        <v>309</v>
      </c>
      <c r="K911" s="38">
        <v>45750</v>
      </c>
      <c r="L911" s="36">
        <v>1931</v>
      </c>
      <c r="M911" s="73">
        <f t="shared" si="44"/>
        <v>425.18</v>
      </c>
      <c r="N911" s="39">
        <v>425.18</v>
      </c>
      <c r="O911" s="39">
        <v>0</v>
      </c>
      <c r="P911" s="33">
        <v>0</v>
      </c>
    </row>
    <row r="912" spans="1:16" ht="24.95" customHeight="1" x14ac:dyDescent="0.2">
      <c r="A912" s="52" t="str">
        <f t="shared" si="42"/>
        <v>1441|1440011|280|2024|11568355000106|3904|3145,94</v>
      </c>
      <c r="B912" s="52" t="str">
        <f t="shared" si="43"/>
        <v>1441|1440011|280|2024|2182</v>
      </c>
      <c r="C912" s="36">
        <v>1441</v>
      </c>
      <c r="D912" s="36">
        <v>1440011</v>
      </c>
      <c r="E912" s="36">
        <v>280</v>
      </c>
      <c r="F912" s="36">
        <v>2024</v>
      </c>
      <c r="G912" s="36">
        <v>11568355000106</v>
      </c>
      <c r="H912" s="37" t="s">
        <v>253</v>
      </c>
      <c r="I912" s="36">
        <v>3904</v>
      </c>
      <c r="J912" s="36" t="s">
        <v>309</v>
      </c>
      <c r="K912" s="38">
        <v>45755</v>
      </c>
      <c r="L912" s="36">
        <v>2182</v>
      </c>
      <c r="M912" s="73">
        <f t="shared" si="44"/>
        <v>3145.94</v>
      </c>
      <c r="N912" s="39">
        <v>3145.94</v>
      </c>
      <c r="O912" s="39">
        <v>0</v>
      </c>
      <c r="P912" s="33">
        <v>0</v>
      </c>
    </row>
    <row r="913" spans="1:16" ht="24.95" customHeight="1" x14ac:dyDescent="0.2">
      <c r="A913" s="52" t="str">
        <f t="shared" si="42"/>
        <v>1441|1440011|280|2024|11568355000106|3904|6045,34</v>
      </c>
      <c r="B913" s="52" t="str">
        <f t="shared" si="43"/>
        <v>1441|1440011|280|2024|2544</v>
      </c>
      <c r="C913" s="36">
        <v>1441</v>
      </c>
      <c r="D913" s="36">
        <v>1440011</v>
      </c>
      <c r="E913" s="36">
        <v>280</v>
      </c>
      <c r="F913" s="36">
        <v>2024</v>
      </c>
      <c r="G913" s="36">
        <v>11568355000106</v>
      </c>
      <c r="H913" s="37" t="s">
        <v>253</v>
      </c>
      <c r="I913" s="36">
        <v>3904</v>
      </c>
      <c r="J913" s="36" t="s">
        <v>309</v>
      </c>
      <c r="K913" s="38">
        <v>45776</v>
      </c>
      <c r="L913" s="36">
        <v>2544</v>
      </c>
      <c r="M913" s="73">
        <f t="shared" si="44"/>
        <v>6045.34</v>
      </c>
      <c r="N913" s="39">
        <v>6045.34</v>
      </c>
      <c r="O913" s="39">
        <v>0</v>
      </c>
      <c r="P913" s="33">
        <v>0</v>
      </c>
    </row>
    <row r="914" spans="1:16" ht="24.95" customHeight="1" x14ac:dyDescent="0.2">
      <c r="A914" s="52" t="str">
        <f t="shared" si="42"/>
        <v>1441|1440011|282|2025|8458633000150|3921|658</v>
      </c>
      <c r="B914" s="52" t="str">
        <f t="shared" si="43"/>
        <v>1441|1440011|282|2025|2337</v>
      </c>
      <c r="C914" s="36">
        <v>1441</v>
      </c>
      <c r="D914" s="36">
        <v>1440011</v>
      </c>
      <c r="E914" s="36">
        <v>282</v>
      </c>
      <c r="F914" s="36">
        <v>2025</v>
      </c>
      <c r="G914" s="36">
        <v>8458633000150</v>
      </c>
      <c r="H914" s="37" t="s">
        <v>263</v>
      </c>
      <c r="I914" s="36">
        <v>3921</v>
      </c>
      <c r="J914" s="36" t="s">
        <v>309</v>
      </c>
      <c r="K914" s="38">
        <v>45758</v>
      </c>
      <c r="L914" s="36">
        <v>2337</v>
      </c>
      <c r="M914" s="73">
        <f t="shared" si="44"/>
        <v>658</v>
      </c>
      <c r="N914" s="39">
        <v>658</v>
      </c>
      <c r="O914" s="39">
        <v>0</v>
      </c>
      <c r="P914" s="33">
        <v>0</v>
      </c>
    </row>
    <row r="915" spans="1:16" ht="24.95" customHeight="1" x14ac:dyDescent="0.2">
      <c r="A915" s="52" t="str">
        <f t="shared" si="42"/>
        <v>1441|1440011|282|2025|8458633000150|3921|658</v>
      </c>
      <c r="B915" s="52" t="str">
        <f t="shared" si="43"/>
        <v>1441|1440011|282|2025|2679</v>
      </c>
      <c r="C915" s="36">
        <v>1441</v>
      </c>
      <c r="D915" s="36">
        <v>1440011</v>
      </c>
      <c r="E915" s="36">
        <v>282</v>
      </c>
      <c r="F915" s="36">
        <v>2025</v>
      </c>
      <c r="G915" s="36">
        <v>8458633000150</v>
      </c>
      <c r="H915" s="37" t="s">
        <v>263</v>
      </c>
      <c r="I915" s="36">
        <v>3921</v>
      </c>
      <c r="J915" s="36" t="s">
        <v>309</v>
      </c>
      <c r="K915" s="38">
        <v>45783</v>
      </c>
      <c r="L915" s="36">
        <v>2679</v>
      </c>
      <c r="M915" s="73">
        <f t="shared" si="44"/>
        <v>658</v>
      </c>
      <c r="N915" s="39">
        <v>658</v>
      </c>
      <c r="O915" s="39">
        <v>0</v>
      </c>
      <c r="P915" s="33">
        <v>0</v>
      </c>
    </row>
    <row r="916" spans="1:16" ht="24.95" customHeight="1" x14ac:dyDescent="0.2">
      <c r="A916" s="52" t="str">
        <f t="shared" si="42"/>
        <v>1441|1440011|283|2025|28964042000161|3961|1119,17</v>
      </c>
      <c r="B916" s="52" t="str">
        <f t="shared" si="43"/>
        <v>1441|1440011|283|2025|2324</v>
      </c>
      <c r="C916" s="36">
        <v>1441</v>
      </c>
      <c r="D916" s="36">
        <v>1440011</v>
      </c>
      <c r="E916" s="36">
        <v>283</v>
      </c>
      <c r="F916" s="36">
        <v>2025</v>
      </c>
      <c r="G916" s="36">
        <v>28964042000161</v>
      </c>
      <c r="H916" s="37" t="s">
        <v>292</v>
      </c>
      <c r="I916" s="36">
        <v>3961</v>
      </c>
      <c r="J916" s="36" t="s">
        <v>309</v>
      </c>
      <c r="K916" s="38">
        <v>45758</v>
      </c>
      <c r="L916" s="36">
        <v>2324</v>
      </c>
      <c r="M916" s="73">
        <f t="shared" si="44"/>
        <v>1119.17</v>
      </c>
      <c r="N916" s="39">
        <v>1119.17</v>
      </c>
      <c r="O916" s="39">
        <v>0</v>
      </c>
      <c r="P916" s="33">
        <v>0</v>
      </c>
    </row>
    <row r="917" spans="1:16" ht="24.95" customHeight="1" x14ac:dyDescent="0.2">
      <c r="A917" s="52" t="str">
        <f t="shared" si="42"/>
        <v>1441|1440011|288|2024|81243735000148|4002|1140,48</v>
      </c>
      <c r="B917" s="52" t="str">
        <f t="shared" si="43"/>
        <v>1441|1440011|288|2024|2468</v>
      </c>
      <c r="C917" s="36">
        <v>1441</v>
      </c>
      <c r="D917" s="36">
        <v>1440011</v>
      </c>
      <c r="E917" s="36">
        <v>288</v>
      </c>
      <c r="F917" s="36">
        <v>2024</v>
      </c>
      <c r="G917" s="36">
        <v>81243735000148</v>
      </c>
      <c r="H917" s="37" t="s">
        <v>256</v>
      </c>
      <c r="I917" s="36">
        <v>4002</v>
      </c>
      <c r="J917" s="36" t="s">
        <v>303</v>
      </c>
      <c r="K917" s="38">
        <v>45769</v>
      </c>
      <c r="L917" s="36">
        <v>2468</v>
      </c>
      <c r="M917" s="73">
        <f t="shared" si="44"/>
        <v>1140.48</v>
      </c>
      <c r="N917" s="39">
        <v>1085.74</v>
      </c>
      <c r="O917" s="39">
        <v>54.74</v>
      </c>
      <c r="P917" s="33">
        <v>0</v>
      </c>
    </row>
    <row r="918" spans="1:16" ht="24.95" customHeight="1" x14ac:dyDescent="0.2">
      <c r="A918" s="52" t="str">
        <f t="shared" si="42"/>
        <v>1441|1440011|292|2025|6880466000105|3939|216,76</v>
      </c>
      <c r="B918" s="52" t="str">
        <f t="shared" si="43"/>
        <v>1441|1440011|292|2025|2504</v>
      </c>
      <c r="C918" s="36">
        <v>1441</v>
      </c>
      <c r="D918" s="36">
        <v>1440011</v>
      </c>
      <c r="E918" s="36">
        <v>292</v>
      </c>
      <c r="F918" s="36">
        <v>2025</v>
      </c>
      <c r="G918" s="36">
        <v>6880466000105</v>
      </c>
      <c r="H918" s="37" t="s">
        <v>293</v>
      </c>
      <c r="I918" s="36">
        <v>3939</v>
      </c>
      <c r="J918" s="36" t="s">
        <v>309</v>
      </c>
      <c r="K918" s="38">
        <v>45771</v>
      </c>
      <c r="L918" s="36">
        <v>2504</v>
      </c>
      <c r="M918" s="73">
        <f t="shared" si="44"/>
        <v>216.76</v>
      </c>
      <c r="N918" s="39">
        <v>206.2</v>
      </c>
      <c r="O918" s="39">
        <v>10.56</v>
      </c>
      <c r="P918" s="33">
        <v>0</v>
      </c>
    </row>
    <row r="919" spans="1:16" ht="24.95" customHeight="1" x14ac:dyDescent="0.2">
      <c r="A919" s="52" t="str">
        <f t="shared" si="42"/>
        <v>1441|1440011|292|2025|6880466000105|3939|651,96</v>
      </c>
      <c r="B919" s="52" t="str">
        <f t="shared" si="43"/>
        <v>1441|1440011|292|2025|2563</v>
      </c>
      <c r="C919" s="36">
        <v>1441</v>
      </c>
      <c r="D919" s="36">
        <v>1440011</v>
      </c>
      <c r="E919" s="36">
        <v>292</v>
      </c>
      <c r="F919" s="36">
        <v>2025</v>
      </c>
      <c r="G919" s="36">
        <v>6880466000105</v>
      </c>
      <c r="H919" s="37" t="s">
        <v>293</v>
      </c>
      <c r="I919" s="36">
        <v>3939</v>
      </c>
      <c r="J919" s="36" t="s">
        <v>309</v>
      </c>
      <c r="K919" s="38">
        <v>45777</v>
      </c>
      <c r="L919" s="36">
        <v>2563</v>
      </c>
      <c r="M919" s="73">
        <f t="shared" si="44"/>
        <v>651.95999999999992</v>
      </c>
      <c r="N919" s="39">
        <v>620.28</v>
      </c>
      <c r="O919" s="39">
        <v>31.68</v>
      </c>
      <c r="P919" s="33">
        <v>0</v>
      </c>
    </row>
    <row r="920" spans="1:16" ht="24.95" customHeight="1" x14ac:dyDescent="0.2">
      <c r="A920" s="52" t="str">
        <f t="shared" si="42"/>
        <v>1441|1440011|293|2025|5487631000109|9329|2439</v>
      </c>
      <c r="B920" s="52" t="str">
        <f t="shared" si="43"/>
        <v>1441|1440011|293|2025|266</v>
      </c>
      <c r="C920" s="36">
        <v>1441</v>
      </c>
      <c r="D920" s="36">
        <v>1440011</v>
      </c>
      <c r="E920" s="36">
        <v>293</v>
      </c>
      <c r="F920" s="36">
        <v>2025</v>
      </c>
      <c r="G920" s="36">
        <v>5487631000109</v>
      </c>
      <c r="H920" s="37" t="s">
        <v>295</v>
      </c>
      <c r="I920" s="36">
        <v>9329</v>
      </c>
      <c r="J920" s="36" t="s">
        <v>470</v>
      </c>
      <c r="K920" s="38">
        <v>45776</v>
      </c>
      <c r="L920" s="36">
        <v>266</v>
      </c>
      <c r="M920" s="73">
        <f t="shared" si="44"/>
        <v>2439</v>
      </c>
      <c r="N920" s="39">
        <v>2439</v>
      </c>
      <c r="O920" s="39">
        <v>0</v>
      </c>
      <c r="P920" s="33">
        <v>0</v>
      </c>
    </row>
    <row r="921" spans="1:16" ht="24.95" customHeight="1" x14ac:dyDescent="0.2">
      <c r="A921" s="52" t="str">
        <f t="shared" si="42"/>
        <v>1441|1440011|293|2025|5487631000109|9329|476,04</v>
      </c>
      <c r="B921" s="52" t="str">
        <f t="shared" si="43"/>
        <v>1441|1440011|293|2025|276</v>
      </c>
      <c r="C921" s="36">
        <v>1441</v>
      </c>
      <c r="D921" s="36">
        <v>1440011</v>
      </c>
      <c r="E921" s="36">
        <v>293</v>
      </c>
      <c r="F921" s="36">
        <v>2025</v>
      </c>
      <c r="G921" s="36">
        <v>5487631000109</v>
      </c>
      <c r="H921" s="37" t="s">
        <v>295</v>
      </c>
      <c r="I921" s="36">
        <v>9329</v>
      </c>
      <c r="J921" s="36" t="s">
        <v>470</v>
      </c>
      <c r="K921" s="38">
        <v>45790</v>
      </c>
      <c r="L921" s="36">
        <v>276</v>
      </c>
      <c r="M921" s="73">
        <f t="shared" si="44"/>
        <v>476.04</v>
      </c>
      <c r="N921" s="39">
        <v>476.04</v>
      </c>
      <c r="O921" s="39">
        <v>0</v>
      </c>
      <c r="P921" s="33">
        <v>0</v>
      </c>
    </row>
    <row r="922" spans="1:16" ht="24.95" customHeight="1" x14ac:dyDescent="0.2">
      <c r="A922" s="52" t="str">
        <f t="shared" si="42"/>
        <v>1441|1440011|293|2025|5487631000109|9329|576,35</v>
      </c>
      <c r="B922" s="52" t="str">
        <f t="shared" si="43"/>
        <v>1441|1440011|293|2025|277</v>
      </c>
      <c r="C922" s="36">
        <v>1441</v>
      </c>
      <c r="D922" s="36">
        <v>1440011</v>
      </c>
      <c r="E922" s="36">
        <v>293</v>
      </c>
      <c r="F922" s="36">
        <v>2025</v>
      </c>
      <c r="G922" s="36">
        <v>5487631000109</v>
      </c>
      <c r="H922" s="37" t="s">
        <v>295</v>
      </c>
      <c r="I922" s="36">
        <v>9329</v>
      </c>
      <c r="J922" s="36" t="s">
        <v>470</v>
      </c>
      <c r="K922" s="38">
        <v>45790</v>
      </c>
      <c r="L922" s="36">
        <v>277</v>
      </c>
      <c r="M922" s="73">
        <f t="shared" si="44"/>
        <v>576.35</v>
      </c>
      <c r="N922" s="39">
        <v>576.35</v>
      </c>
      <c r="O922" s="39">
        <v>0</v>
      </c>
      <c r="P922" s="33">
        <v>0</v>
      </c>
    </row>
    <row r="923" spans="1:16" ht="24.95" customHeight="1" x14ac:dyDescent="0.2">
      <c r="A923" s="52" t="str">
        <f t="shared" si="42"/>
        <v>1441|1440011|293|2025|5487631000109|9329|843,21</v>
      </c>
      <c r="B923" s="52" t="str">
        <f t="shared" si="43"/>
        <v>1441|1440011|293|2025|278</v>
      </c>
      <c r="C923" s="36">
        <v>1441</v>
      </c>
      <c r="D923" s="36">
        <v>1440011</v>
      </c>
      <c r="E923" s="36">
        <v>293</v>
      </c>
      <c r="F923" s="36">
        <v>2025</v>
      </c>
      <c r="G923" s="36">
        <v>5487631000109</v>
      </c>
      <c r="H923" s="37" t="s">
        <v>295</v>
      </c>
      <c r="I923" s="36">
        <v>9329</v>
      </c>
      <c r="J923" s="36" t="s">
        <v>470</v>
      </c>
      <c r="K923" s="38">
        <v>45790</v>
      </c>
      <c r="L923" s="36">
        <v>278</v>
      </c>
      <c r="M923" s="73">
        <f t="shared" si="44"/>
        <v>843.21</v>
      </c>
      <c r="N923" s="39">
        <v>843.21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1441|1440011|297|2025|11568355000106|3904|2230,74</v>
      </c>
      <c r="B924" s="52" t="str">
        <f t="shared" si="43"/>
        <v>1441|1440011|297|2025|2632</v>
      </c>
      <c r="C924" s="36">
        <v>1441</v>
      </c>
      <c r="D924" s="36">
        <v>1440011</v>
      </c>
      <c r="E924" s="36">
        <v>297</v>
      </c>
      <c r="F924" s="36">
        <v>2025</v>
      </c>
      <c r="G924" s="36">
        <v>11568355000106</v>
      </c>
      <c r="H924" s="37" t="s">
        <v>253</v>
      </c>
      <c r="I924" s="36">
        <v>3904</v>
      </c>
      <c r="J924" s="36" t="s">
        <v>309</v>
      </c>
      <c r="K924" s="38">
        <v>45782</v>
      </c>
      <c r="L924" s="36">
        <v>2632</v>
      </c>
      <c r="M924" s="73">
        <f t="shared" si="44"/>
        <v>2230.7399999999998</v>
      </c>
      <c r="N924" s="39">
        <v>2230.7399999999998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1441|1440011|297|2025|11568355000106|3904|3009,51</v>
      </c>
      <c r="B925" s="52" t="str">
        <f t="shared" si="43"/>
        <v>1441|1440011|297|2025|2642</v>
      </c>
      <c r="C925" s="36">
        <v>1441</v>
      </c>
      <c r="D925" s="36">
        <v>1440011</v>
      </c>
      <c r="E925" s="36">
        <v>297</v>
      </c>
      <c r="F925" s="36">
        <v>2025</v>
      </c>
      <c r="G925" s="36">
        <v>11568355000106</v>
      </c>
      <c r="H925" s="37" t="s">
        <v>253</v>
      </c>
      <c r="I925" s="36">
        <v>3904</v>
      </c>
      <c r="J925" s="36" t="s">
        <v>309</v>
      </c>
      <c r="K925" s="38">
        <v>45782</v>
      </c>
      <c r="L925" s="36">
        <v>2642</v>
      </c>
      <c r="M925" s="73">
        <f t="shared" si="44"/>
        <v>3009.51</v>
      </c>
      <c r="N925" s="39">
        <v>3009.51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1441|1440011|299|2025|18715474000185|4703|261,18</v>
      </c>
      <c r="B926" s="52" t="str">
        <f t="shared" si="43"/>
        <v>1441|1440011|299|2025|1869</v>
      </c>
      <c r="C926" s="36">
        <v>1441</v>
      </c>
      <c r="D926" s="36">
        <v>1440011</v>
      </c>
      <c r="E926" s="36">
        <v>299</v>
      </c>
      <c r="F926" s="36">
        <v>2025</v>
      </c>
      <c r="G926" s="36">
        <v>18715474000185</v>
      </c>
      <c r="H926" s="37" t="s">
        <v>404</v>
      </c>
      <c r="I926" s="36">
        <v>4703</v>
      </c>
      <c r="J926" s="36" t="s">
        <v>462</v>
      </c>
      <c r="K926" s="38">
        <v>45748</v>
      </c>
      <c r="L926" s="36">
        <v>1869</v>
      </c>
      <c r="M926" s="73">
        <f t="shared" si="44"/>
        <v>261.18</v>
      </c>
      <c r="N926" s="39">
        <v>261.18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1441|1440011|299|2025|18715474000185|4703|371,47</v>
      </c>
      <c r="B927" s="52" t="str">
        <f t="shared" si="43"/>
        <v>1441|1440011|299|2025|1870</v>
      </c>
      <c r="C927" s="36">
        <v>1441</v>
      </c>
      <c r="D927" s="36">
        <v>1440011</v>
      </c>
      <c r="E927" s="36">
        <v>299</v>
      </c>
      <c r="F927" s="36">
        <v>2025</v>
      </c>
      <c r="G927" s="36">
        <v>18715474000185</v>
      </c>
      <c r="H927" s="37" t="s">
        <v>404</v>
      </c>
      <c r="I927" s="36">
        <v>4703</v>
      </c>
      <c r="J927" s="36" t="s">
        <v>462</v>
      </c>
      <c r="K927" s="38">
        <v>45748</v>
      </c>
      <c r="L927" s="36">
        <v>1870</v>
      </c>
      <c r="M927" s="73">
        <f t="shared" si="44"/>
        <v>371.47</v>
      </c>
      <c r="N927" s="39">
        <v>371.47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1441|1440011|300|2025|18307439000127|4703|579,42</v>
      </c>
      <c r="B928" s="52" t="str">
        <f t="shared" si="43"/>
        <v>1441|1440011|300|2025|1918</v>
      </c>
      <c r="C928" s="36">
        <v>1441</v>
      </c>
      <c r="D928" s="36">
        <v>1440011</v>
      </c>
      <c r="E928" s="36">
        <v>300</v>
      </c>
      <c r="F928" s="36">
        <v>2025</v>
      </c>
      <c r="G928" s="36">
        <v>18307439000127</v>
      </c>
      <c r="H928" s="37" t="s">
        <v>364</v>
      </c>
      <c r="I928" s="36">
        <v>4703</v>
      </c>
      <c r="J928" s="36" t="s">
        <v>462</v>
      </c>
      <c r="K928" s="38">
        <v>45750</v>
      </c>
      <c r="L928" s="36">
        <v>1918</v>
      </c>
      <c r="M928" s="73">
        <f t="shared" si="44"/>
        <v>579.41999999999996</v>
      </c>
      <c r="N928" s="39">
        <v>579.41999999999996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1441|1440011|301|2025|5552627660|3622|215</v>
      </c>
      <c r="B929" s="52" t="str">
        <f t="shared" si="43"/>
        <v>1441|1440011|301|2025|1936</v>
      </c>
      <c r="C929" s="36">
        <v>1441</v>
      </c>
      <c r="D929" s="36">
        <v>1440011</v>
      </c>
      <c r="E929" s="36">
        <v>301</v>
      </c>
      <c r="F929" s="36">
        <v>2025</v>
      </c>
      <c r="G929" s="36">
        <v>5552627660</v>
      </c>
      <c r="H929" s="37" t="s">
        <v>471</v>
      </c>
      <c r="I929" s="36">
        <v>3622</v>
      </c>
      <c r="J929" s="36" t="s">
        <v>308</v>
      </c>
      <c r="K929" s="38">
        <v>45751</v>
      </c>
      <c r="L929" s="36">
        <v>1936</v>
      </c>
      <c r="M929" s="73">
        <f t="shared" si="44"/>
        <v>215</v>
      </c>
      <c r="N929" s="39">
        <v>215</v>
      </c>
      <c r="O929" s="39">
        <v>0</v>
      </c>
      <c r="P929" s="33">
        <v>0</v>
      </c>
    </row>
    <row r="930" spans="1:16" ht="24.95" customHeight="1" x14ac:dyDescent="0.2">
      <c r="A930" s="52" t="str">
        <f t="shared" si="42"/>
        <v>1441|1440011|301|2025|5552627660|3622|1935</v>
      </c>
      <c r="B930" s="52" t="str">
        <f t="shared" si="43"/>
        <v>1441|1440011|301|2025|2437</v>
      </c>
      <c r="C930" s="36">
        <v>1441</v>
      </c>
      <c r="D930" s="36">
        <v>1440011</v>
      </c>
      <c r="E930" s="36">
        <v>301</v>
      </c>
      <c r="F930" s="36">
        <v>2025</v>
      </c>
      <c r="G930" s="36">
        <v>5552627660</v>
      </c>
      <c r="H930" s="37" t="s">
        <v>471</v>
      </c>
      <c r="I930" s="36">
        <v>3622</v>
      </c>
      <c r="J930" s="36" t="s">
        <v>308</v>
      </c>
      <c r="K930" s="38">
        <v>45762</v>
      </c>
      <c r="L930" s="36">
        <v>2437</v>
      </c>
      <c r="M930" s="73">
        <f t="shared" si="44"/>
        <v>1935</v>
      </c>
      <c r="N930" s="39">
        <v>1935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1441|1440011|301|2025|5552627660|3622|2150</v>
      </c>
      <c r="B931" s="52" t="str">
        <f t="shared" si="43"/>
        <v>1441|1440011|301|2025|242</v>
      </c>
      <c r="C931" s="36">
        <v>1441</v>
      </c>
      <c r="D931" s="36">
        <v>1440011</v>
      </c>
      <c r="E931" s="36">
        <v>301</v>
      </c>
      <c r="F931" s="36">
        <v>2025</v>
      </c>
      <c r="G931" s="36">
        <v>5552627660</v>
      </c>
      <c r="H931" s="37" t="s">
        <v>471</v>
      </c>
      <c r="I931" s="36">
        <v>3622</v>
      </c>
      <c r="J931" s="36" t="s">
        <v>308</v>
      </c>
      <c r="K931" s="38">
        <v>45769</v>
      </c>
      <c r="L931" s="36">
        <v>242</v>
      </c>
      <c r="M931" s="73">
        <f t="shared" si="44"/>
        <v>2150</v>
      </c>
      <c r="N931" s="39">
        <v>2150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1441|1440011|301|2025|5552627660|3622|2150</v>
      </c>
      <c r="B932" s="52" t="str">
        <f t="shared" si="43"/>
        <v>1441|1440011|301|2025|2630</v>
      </c>
      <c r="C932" s="36">
        <v>1441</v>
      </c>
      <c r="D932" s="36">
        <v>1440011</v>
      </c>
      <c r="E932" s="36">
        <v>301</v>
      </c>
      <c r="F932" s="36">
        <v>2025</v>
      </c>
      <c r="G932" s="36">
        <v>5552627660</v>
      </c>
      <c r="H932" s="37" t="s">
        <v>471</v>
      </c>
      <c r="I932" s="36">
        <v>3622</v>
      </c>
      <c r="J932" s="36" t="s">
        <v>308</v>
      </c>
      <c r="K932" s="38">
        <v>45782</v>
      </c>
      <c r="L932" s="36">
        <v>2630</v>
      </c>
      <c r="M932" s="73">
        <f t="shared" si="44"/>
        <v>2150</v>
      </c>
      <c r="N932" s="39">
        <v>2150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1441|1440011|302|2025|18468033000126|4703|1734,2</v>
      </c>
      <c r="B933" s="52" t="str">
        <f t="shared" si="43"/>
        <v>1441|1440011|302|2025|2050</v>
      </c>
      <c r="C933" s="36">
        <v>1441</v>
      </c>
      <c r="D933" s="36">
        <v>1440011</v>
      </c>
      <c r="E933" s="36">
        <v>302</v>
      </c>
      <c r="F933" s="36">
        <v>2025</v>
      </c>
      <c r="G933" s="36">
        <v>18468033000126</v>
      </c>
      <c r="H933" s="37" t="s">
        <v>386</v>
      </c>
      <c r="I933" s="36">
        <v>4703</v>
      </c>
      <c r="J933" s="36" t="s">
        <v>462</v>
      </c>
      <c r="K933" s="38">
        <v>45754</v>
      </c>
      <c r="L933" s="36">
        <v>2050</v>
      </c>
      <c r="M933" s="73">
        <f t="shared" si="44"/>
        <v>1734.2</v>
      </c>
      <c r="N933" s="39">
        <v>1734.2</v>
      </c>
      <c r="O933" s="39">
        <v>0</v>
      </c>
      <c r="P933" s="33">
        <v>0</v>
      </c>
    </row>
    <row r="934" spans="1:16" ht="24.95" customHeight="1" x14ac:dyDescent="0.2">
      <c r="A934" s="52" t="str">
        <f t="shared" si="42"/>
        <v>1441|1440011|303|2025|18313817000185|4703|1138,22</v>
      </c>
      <c r="B934" s="52" t="str">
        <f t="shared" si="43"/>
        <v>1441|1440011|303|2025|2051</v>
      </c>
      <c r="C934" s="36">
        <v>1441</v>
      </c>
      <c r="D934" s="36">
        <v>1440011</v>
      </c>
      <c r="E934" s="36">
        <v>303</v>
      </c>
      <c r="F934" s="36">
        <v>2025</v>
      </c>
      <c r="G934" s="36">
        <v>18313817000185</v>
      </c>
      <c r="H934" s="37" t="s">
        <v>472</v>
      </c>
      <c r="I934" s="36">
        <v>4703</v>
      </c>
      <c r="J934" s="36" t="s">
        <v>462</v>
      </c>
      <c r="K934" s="38">
        <v>45754</v>
      </c>
      <c r="L934" s="36">
        <v>2051</v>
      </c>
      <c r="M934" s="73">
        <f t="shared" si="44"/>
        <v>1138.22</v>
      </c>
      <c r="N934" s="39">
        <v>1138.22</v>
      </c>
      <c r="O934" s="39">
        <v>0</v>
      </c>
      <c r="P934" s="33">
        <v>0</v>
      </c>
    </row>
    <row r="935" spans="1:16" ht="24.95" customHeight="1" x14ac:dyDescent="0.2">
      <c r="A935" s="52" t="str">
        <f t="shared" si="42"/>
        <v>1441|1440011|303|2025|18313817000185|4703|952,85</v>
      </c>
      <c r="B935" s="52" t="str">
        <f t="shared" si="43"/>
        <v>1441|1440011|303|2025|2052</v>
      </c>
      <c r="C935" s="36">
        <v>1441</v>
      </c>
      <c r="D935" s="36">
        <v>1440011</v>
      </c>
      <c r="E935" s="36">
        <v>303</v>
      </c>
      <c r="F935" s="36">
        <v>2025</v>
      </c>
      <c r="G935" s="36">
        <v>18313817000185</v>
      </c>
      <c r="H935" s="37" t="s">
        <v>472</v>
      </c>
      <c r="I935" s="36">
        <v>4703</v>
      </c>
      <c r="J935" s="36" t="s">
        <v>462</v>
      </c>
      <c r="K935" s="38">
        <v>45754</v>
      </c>
      <c r="L935" s="36">
        <v>2052</v>
      </c>
      <c r="M935" s="73">
        <f t="shared" si="44"/>
        <v>952.85</v>
      </c>
      <c r="N935" s="39">
        <v>952.85</v>
      </c>
      <c r="O935" s="39">
        <v>0</v>
      </c>
      <c r="P935" s="33">
        <v>0</v>
      </c>
    </row>
    <row r="936" spans="1:16" ht="24.95" customHeight="1" x14ac:dyDescent="0.2">
      <c r="A936" s="52" t="str">
        <f t="shared" si="42"/>
        <v>1441|1440011|303|2025|18313817000185|4703|900,87</v>
      </c>
      <c r="B936" s="52" t="str">
        <f t="shared" si="43"/>
        <v>1441|1440011|303|2025|2053</v>
      </c>
      <c r="C936" s="36">
        <v>1441</v>
      </c>
      <c r="D936" s="36">
        <v>1440011</v>
      </c>
      <c r="E936" s="36">
        <v>303</v>
      </c>
      <c r="F936" s="36">
        <v>2025</v>
      </c>
      <c r="G936" s="36">
        <v>18313817000185</v>
      </c>
      <c r="H936" s="37" t="s">
        <v>472</v>
      </c>
      <c r="I936" s="36">
        <v>4703</v>
      </c>
      <c r="J936" s="36" t="s">
        <v>462</v>
      </c>
      <c r="K936" s="38">
        <v>45754</v>
      </c>
      <c r="L936" s="36">
        <v>2053</v>
      </c>
      <c r="M936" s="73">
        <f t="shared" si="44"/>
        <v>900.87</v>
      </c>
      <c r="N936" s="39">
        <v>900.87</v>
      </c>
      <c r="O936" s="39">
        <v>0</v>
      </c>
      <c r="P936" s="33">
        <v>0</v>
      </c>
    </row>
    <row r="937" spans="1:16" ht="24.95" customHeight="1" x14ac:dyDescent="0.2">
      <c r="A937" s="52" t="str">
        <f t="shared" si="42"/>
        <v>1441|1440011|303|2025|18313817000185|4703|1181,89</v>
      </c>
      <c r="B937" s="52" t="str">
        <f t="shared" si="43"/>
        <v>1441|1440011|303|2025|2054</v>
      </c>
      <c r="C937" s="36">
        <v>1441</v>
      </c>
      <c r="D937" s="36">
        <v>1440011</v>
      </c>
      <c r="E937" s="36">
        <v>303</v>
      </c>
      <c r="F937" s="36">
        <v>2025</v>
      </c>
      <c r="G937" s="36">
        <v>18313817000185</v>
      </c>
      <c r="H937" s="37" t="s">
        <v>472</v>
      </c>
      <c r="I937" s="36">
        <v>4703</v>
      </c>
      <c r="J937" s="36" t="s">
        <v>462</v>
      </c>
      <c r="K937" s="38">
        <v>45754</v>
      </c>
      <c r="L937" s="36">
        <v>2054</v>
      </c>
      <c r="M937" s="73">
        <f t="shared" si="44"/>
        <v>1181.8900000000001</v>
      </c>
      <c r="N937" s="39">
        <v>1181.8900000000001</v>
      </c>
      <c r="O937" s="39">
        <v>0</v>
      </c>
      <c r="P937" s="33">
        <v>0</v>
      </c>
    </row>
    <row r="938" spans="1:16" ht="24.95" customHeight="1" x14ac:dyDescent="0.2">
      <c r="A938" s="52" t="str">
        <f t="shared" si="42"/>
        <v>1441|1440011|303|2025|18313817000185|4703|1159,43</v>
      </c>
      <c r="B938" s="52" t="str">
        <f t="shared" si="43"/>
        <v>1441|1440011|303|2025|2055</v>
      </c>
      <c r="C938" s="36">
        <v>1441</v>
      </c>
      <c r="D938" s="36">
        <v>1440011</v>
      </c>
      <c r="E938" s="36">
        <v>303</v>
      </c>
      <c r="F938" s="36">
        <v>2025</v>
      </c>
      <c r="G938" s="36">
        <v>18313817000185</v>
      </c>
      <c r="H938" s="37" t="s">
        <v>472</v>
      </c>
      <c r="I938" s="36">
        <v>4703</v>
      </c>
      <c r="J938" s="36" t="s">
        <v>462</v>
      </c>
      <c r="K938" s="38">
        <v>45754</v>
      </c>
      <c r="L938" s="36">
        <v>2055</v>
      </c>
      <c r="M938" s="73">
        <f t="shared" si="44"/>
        <v>1159.43</v>
      </c>
      <c r="N938" s="39">
        <v>1159.43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1441|1440011|303|2025|18313817000185|4703|1154,03</v>
      </c>
      <c r="B939" s="52" t="str">
        <f t="shared" si="43"/>
        <v>1441|1440011|303|2025|2056</v>
      </c>
      <c r="C939" s="36">
        <v>1441</v>
      </c>
      <c r="D939" s="36">
        <v>1440011</v>
      </c>
      <c r="E939" s="36">
        <v>303</v>
      </c>
      <c r="F939" s="36">
        <v>2025</v>
      </c>
      <c r="G939" s="36">
        <v>18313817000185</v>
      </c>
      <c r="H939" s="37" t="s">
        <v>472</v>
      </c>
      <c r="I939" s="36">
        <v>4703</v>
      </c>
      <c r="J939" s="36" t="s">
        <v>462</v>
      </c>
      <c r="K939" s="38">
        <v>45754</v>
      </c>
      <c r="L939" s="36">
        <v>2056</v>
      </c>
      <c r="M939" s="73">
        <f t="shared" si="44"/>
        <v>1154.03</v>
      </c>
      <c r="N939" s="39">
        <v>1154.03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1441|1440011|303|2025|18313817000185|4703|61,65</v>
      </c>
      <c r="B940" s="52" t="str">
        <f t="shared" si="43"/>
        <v>1441|1440011|303|2025|2057</v>
      </c>
      <c r="C940" s="36">
        <v>1441</v>
      </c>
      <c r="D940" s="36">
        <v>1440011</v>
      </c>
      <c r="E940" s="36">
        <v>303</v>
      </c>
      <c r="F940" s="36">
        <v>2025</v>
      </c>
      <c r="G940" s="36">
        <v>18313817000185</v>
      </c>
      <c r="H940" s="37" t="s">
        <v>472</v>
      </c>
      <c r="I940" s="36">
        <v>4703</v>
      </c>
      <c r="J940" s="36" t="s">
        <v>462</v>
      </c>
      <c r="K940" s="38">
        <v>45754</v>
      </c>
      <c r="L940" s="36">
        <v>2057</v>
      </c>
      <c r="M940" s="73">
        <f t="shared" si="44"/>
        <v>61.65</v>
      </c>
      <c r="N940" s="39">
        <v>61.65</v>
      </c>
      <c r="O940" s="39">
        <v>0</v>
      </c>
      <c r="P940" s="33">
        <v>0</v>
      </c>
    </row>
    <row r="941" spans="1:16" ht="24.95" customHeight="1" x14ac:dyDescent="0.2">
      <c r="A941" s="52" t="str">
        <f t="shared" si="42"/>
        <v>1441|1440011|303|2025|18313817000185|4703|65,99</v>
      </c>
      <c r="B941" s="52" t="str">
        <f t="shared" si="43"/>
        <v>1441|1440011|303|2025|2058</v>
      </c>
      <c r="C941" s="36">
        <v>1441</v>
      </c>
      <c r="D941" s="36">
        <v>1440011</v>
      </c>
      <c r="E941" s="36">
        <v>303</v>
      </c>
      <c r="F941" s="36">
        <v>2025</v>
      </c>
      <c r="G941" s="36">
        <v>18313817000185</v>
      </c>
      <c r="H941" s="37" t="s">
        <v>472</v>
      </c>
      <c r="I941" s="36">
        <v>4703</v>
      </c>
      <c r="J941" s="36" t="s">
        <v>462</v>
      </c>
      <c r="K941" s="38">
        <v>45754</v>
      </c>
      <c r="L941" s="36">
        <v>2058</v>
      </c>
      <c r="M941" s="73">
        <f t="shared" si="44"/>
        <v>65.989999999999995</v>
      </c>
      <c r="N941" s="39">
        <v>65.989999999999995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1441|1440011|303|2025|18313817000185|4703|61,65</v>
      </c>
      <c r="B942" s="52" t="str">
        <f t="shared" si="43"/>
        <v>1441|1440011|303|2025|2059</v>
      </c>
      <c r="C942" s="36">
        <v>1441</v>
      </c>
      <c r="D942" s="36">
        <v>1440011</v>
      </c>
      <c r="E942" s="36">
        <v>303</v>
      </c>
      <c r="F942" s="36">
        <v>2025</v>
      </c>
      <c r="G942" s="36">
        <v>18313817000185</v>
      </c>
      <c r="H942" s="37" t="s">
        <v>472</v>
      </c>
      <c r="I942" s="36">
        <v>4703</v>
      </c>
      <c r="J942" s="36" t="s">
        <v>462</v>
      </c>
      <c r="K942" s="38">
        <v>45754</v>
      </c>
      <c r="L942" s="36">
        <v>2059</v>
      </c>
      <c r="M942" s="73">
        <f t="shared" si="44"/>
        <v>61.65</v>
      </c>
      <c r="N942" s="39">
        <v>61.65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1441|1440011|303|2025|18313817000185|4703|61,65</v>
      </c>
      <c r="B943" s="52" t="str">
        <f t="shared" si="43"/>
        <v>1441|1440011|303|2025|2060</v>
      </c>
      <c r="C943" s="36">
        <v>1441</v>
      </c>
      <c r="D943" s="36">
        <v>1440011</v>
      </c>
      <c r="E943" s="36">
        <v>303</v>
      </c>
      <c r="F943" s="36">
        <v>2025</v>
      </c>
      <c r="G943" s="36">
        <v>18313817000185</v>
      </c>
      <c r="H943" s="37" t="s">
        <v>472</v>
      </c>
      <c r="I943" s="36">
        <v>4703</v>
      </c>
      <c r="J943" s="36" t="s">
        <v>462</v>
      </c>
      <c r="K943" s="38">
        <v>45754</v>
      </c>
      <c r="L943" s="36">
        <v>2060</v>
      </c>
      <c r="M943" s="73">
        <f t="shared" si="44"/>
        <v>61.65</v>
      </c>
      <c r="N943" s="39">
        <v>61.65</v>
      </c>
      <c r="O943" s="39">
        <v>0</v>
      </c>
      <c r="P943" s="33">
        <v>0</v>
      </c>
    </row>
    <row r="944" spans="1:16" ht="24.95" customHeight="1" x14ac:dyDescent="0.2">
      <c r="A944" s="52" t="str">
        <f t="shared" si="42"/>
        <v>1441|1440011|303|2025|18313817000185|4703|61,65</v>
      </c>
      <c r="B944" s="52" t="str">
        <f t="shared" si="43"/>
        <v>1441|1440011|303|2025|2061</v>
      </c>
      <c r="C944" s="36">
        <v>1441</v>
      </c>
      <c r="D944" s="36">
        <v>1440011</v>
      </c>
      <c r="E944" s="36">
        <v>303</v>
      </c>
      <c r="F944" s="36">
        <v>2025</v>
      </c>
      <c r="G944" s="36">
        <v>18313817000185</v>
      </c>
      <c r="H944" s="37" t="s">
        <v>472</v>
      </c>
      <c r="I944" s="36">
        <v>4703</v>
      </c>
      <c r="J944" s="36" t="s">
        <v>462</v>
      </c>
      <c r="K944" s="38">
        <v>45754</v>
      </c>
      <c r="L944" s="36">
        <v>2061</v>
      </c>
      <c r="M944" s="73">
        <f t="shared" si="44"/>
        <v>61.65</v>
      </c>
      <c r="N944" s="39">
        <v>61.65</v>
      </c>
      <c r="O944" s="39">
        <v>0</v>
      </c>
      <c r="P944" s="33">
        <v>0</v>
      </c>
    </row>
    <row r="945" spans="1:16" ht="24.95" customHeight="1" x14ac:dyDescent="0.2">
      <c r="A945" s="52" t="str">
        <f t="shared" si="42"/>
        <v>1441|1440011|303|2025|18313817000185|4703|61,46</v>
      </c>
      <c r="B945" s="52" t="str">
        <f t="shared" si="43"/>
        <v>1441|1440011|303|2025|2062</v>
      </c>
      <c r="C945" s="36">
        <v>1441</v>
      </c>
      <c r="D945" s="36">
        <v>1440011</v>
      </c>
      <c r="E945" s="36">
        <v>303</v>
      </c>
      <c r="F945" s="36">
        <v>2025</v>
      </c>
      <c r="G945" s="36">
        <v>18313817000185</v>
      </c>
      <c r="H945" s="37" t="s">
        <v>472</v>
      </c>
      <c r="I945" s="36">
        <v>4703</v>
      </c>
      <c r="J945" s="36" t="s">
        <v>462</v>
      </c>
      <c r="K945" s="38">
        <v>45754</v>
      </c>
      <c r="L945" s="36">
        <v>2062</v>
      </c>
      <c r="M945" s="73">
        <f t="shared" si="44"/>
        <v>61.46</v>
      </c>
      <c r="N945" s="39">
        <v>61.46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1441|1440011|305|2025|22646525000131|4703|628,32</v>
      </c>
      <c r="B946" s="52" t="str">
        <f t="shared" si="43"/>
        <v>1441|1440011|305|2025|2296</v>
      </c>
      <c r="C946" s="36">
        <v>1441</v>
      </c>
      <c r="D946" s="36">
        <v>1440011</v>
      </c>
      <c r="E946" s="36">
        <v>305</v>
      </c>
      <c r="F946" s="36">
        <v>2025</v>
      </c>
      <c r="G946" s="36">
        <v>22646525000131</v>
      </c>
      <c r="H946" s="37" t="s">
        <v>413</v>
      </c>
      <c r="I946" s="36">
        <v>4703</v>
      </c>
      <c r="J946" s="36" t="s">
        <v>462</v>
      </c>
      <c r="K946" s="38">
        <v>45757</v>
      </c>
      <c r="L946" s="36">
        <v>2296</v>
      </c>
      <c r="M946" s="73">
        <f t="shared" si="44"/>
        <v>628.32000000000005</v>
      </c>
      <c r="N946" s="39">
        <v>628.32000000000005</v>
      </c>
      <c r="O946" s="39">
        <v>0</v>
      </c>
      <c r="P946" s="33">
        <v>0</v>
      </c>
    </row>
    <row r="947" spans="1:16" ht="24.95" customHeight="1" x14ac:dyDescent="0.2">
      <c r="A947" s="52" t="str">
        <f t="shared" si="42"/>
        <v>1441|1440011|306|2025|18295303000144|4703|522,85</v>
      </c>
      <c r="B947" s="52" t="str">
        <f t="shared" si="43"/>
        <v>1441|1440011|306|2025|2291</v>
      </c>
      <c r="C947" s="36">
        <v>1441</v>
      </c>
      <c r="D947" s="36">
        <v>1440011</v>
      </c>
      <c r="E947" s="36">
        <v>306</v>
      </c>
      <c r="F947" s="36">
        <v>2025</v>
      </c>
      <c r="G947" s="36">
        <v>18295303000144</v>
      </c>
      <c r="H947" s="37" t="s">
        <v>357</v>
      </c>
      <c r="I947" s="36">
        <v>4703</v>
      </c>
      <c r="J947" s="36" t="s">
        <v>462</v>
      </c>
      <c r="K947" s="38">
        <v>45757</v>
      </c>
      <c r="L947" s="36">
        <v>2291</v>
      </c>
      <c r="M947" s="73">
        <f t="shared" si="44"/>
        <v>522.85</v>
      </c>
      <c r="N947" s="39">
        <v>522.85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1441|1440011|307|2025|18318618000160|4703|306,19</v>
      </c>
      <c r="B948" s="52" t="str">
        <f t="shared" si="43"/>
        <v>1441|1440011|307|2025|2420</v>
      </c>
      <c r="C948" s="36">
        <v>1441</v>
      </c>
      <c r="D948" s="36">
        <v>1440011</v>
      </c>
      <c r="E948" s="36">
        <v>307</v>
      </c>
      <c r="F948" s="36">
        <v>2025</v>
      </c>
      <c r="G948" s="36">
        <v>18318618000160</v>
      </c>
      <c r="H948" s="37" t="s">
        <v>368</v>
      </c>
      <c r="I948" s="36">
        <v>4703</v>
      </c>
      <c r="J948" s="36" t="s">
        <v>462</v>
      </c>
      <c r="K948" s="38">
        <v>45762</v>
      </c>
      <c r="L948" s="36">
        <v>2420</v>
      </c>
      <c r="M948" s="73">
        <f t="shared" si="44"/>
        <v>306.19</v>
      </c>
      <c r="N948" s="39">
        <v>306.19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1441|1440011|308|2025|18715391000196|4703|253,28</v>
      </c>
      <c r="B949" s="52" t="str">
        <f t="shared" si="43"/>
        <v>1441|1440011|308|2025|244</v>
      </c>
      <c r="C949" s="36">
        <v>1441</v>
      </c>
      <c r="D949" s="36">
        <v>1440011</v>
      </c>
      <c r="E949" s="36">
        <v>308</v>
      </c>
      <c r="F949" s="36">
        <v>2025</v>
      </c>
      <c r="G949" s="36">
        <v>18715391000196</v>
      </c>
      <c r="H949" s="37" t="s">
        <v>399</v>
      </c>
      <c r="I949" s="36">
        <v>4703</v>
      </c>
      <c r="J949" s="36" t="s">
        <v>462</v>
      </c>
      <c r="K949" s="38">
        <v>45776</v>
      </c>
      <c r="L949" s="36">
        <v>244</v>
      </c>
      <c r="M949" s="73">
        <f t="shared" si="44"/>
        <v>253.28</v>
      </c>
      <c r="N949" s="39">
        <v>253.28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1441|1440011|308|2025|18715391000196|4703|297,53</v>
      </c>
      <c r="B950" s="52" t="str">
        <f t="shared" si="43"/>
        <v>1441|1440011|308|2025|245</v>
      </c>
      <c r="C950" s="36">
        <v>1441</v>
      </c>
      <c r="D950" s="36">
        <v>1440011</v>
      </c>
      <c r="E950" s="36">
        <v>308</v>
      </c>
      <c r="F950" s="36">
        <v>2025</v>
      </c>
      <c r="G950" s="36">
        <v>18715391000196</v>
      </c>
      <c r="H950" s="37" t="s">
        <v>399</v>
      </c>
      <c r="I950" s="36">
        <v>4703</v>
      </c>
      <c r="J950" s="36" t="s">
        <v>462</v>
      </c>
      <c r="K950" s="38">
        <v>45776</v>
      </c>
      <c r="L950" s="36">
        <v>245</v>
      </c>
      <c r="M950" s="73">
        <f t="shared" si="44"/>
        <v>297.52999999999997</v>
      </c>
      <c r="N950" s="39">
        <v>297.52999999999997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1441|1440011|308|2025|18715391000196|4703|273,18</v>
      </c>
      <c r="B951" s="52" t="str">
        <f t="shared" si="43"/>
        <v>1441|1440011|308|2025|246</v>
      </c>
      <c r="C951" s="36">
        <v>1441</v>
      </c>
      <c r="D951" s="36">
        <v>1440011</v>
      </c>
      <c r="E951" s="36">
        <v>308</v>
      </c>
      <c r="F951" s="36">
        <v>2025</v>
      </c>
      <c r="G951" s="36">
        <v>18715391000196</v>
      </c>
      <c r="H951" s="37" t="s">
        <v>399</v>
      </c>
      <c r="I951" s="36">
        <v>4703</v>
      </c>
      <c r="J951" s="36" t="s">
        <v>462</v>
      </c>
      <c r="K951" s="38">
        <v>45776</v>
      </c>
      <c r="L951" s="36">
        <v>246</v>
      </c>
      <c r="M951" s="73">
        <f t="shared" si="44"/>
        <v>273.18</v>
      </c>
      <c r="N951" s="39">
        <v>273.18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1441|1440011|308|2025|18715391000196|4703|298,66</v>
      </c>
      <c r="B952" s="52" t="str">
        <f t="shared" si="43"/>
        <v>1441|1440011|308|2025|247</v>
      </c>
      <c r="C952" s="36">
        <v>1441</v>
      </c>
      <c r="D952" s="36">
        <v>1440011</v>
      </c>
      <c r="E952" s="36">
        <v>308</v>
      </c>
      <c r="F952" s="36">
        <v>2025</v>
      </c>
      <c r="G952" s="36">
        <v>18715391000196</v>
      </c>
      <c r="H952" s="37" t="s">
        <v>399</v>
      </c>
      <c r="I952" s="36">
        <v>4703</v>
      </c>
      <c r="J952" s="36" t="s">
        <v>462</v>
      </c>
      <c r="K952" s="38">
        <v>45776</v>
      </c>
      <c r="L952" s="36">
        <v>247</v>
      </c>
      <c r="M952" s="73">
        <f t="shared" si="44"/>
        <v>298.66000000000003</v>
      </c>
      <c r="N952" s="39">
        <v>298.66000000000003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1441|1440011|308|2025|18715391000196|4703|299,04</v>
      </c>
      <c r="B953" s="52" t="str">
        <f t="shared" si="43"/>
        <v>1441|1440011|308|2025|248</v>
      </c>
      <c r="C953" s="36">
        <v>1441</v>
      </c>
      <c r="D953" s="36">
        <v>1440011</v>
      </c>
      <c r="E953" s="36">
        <v>308</v>
      </c>
      <c r="F953" s="36">
        <v>2025</v>
      </c>
      <c r="G953" s="36">
        <v>18715391000196</v>
      </c>
      <c r="H953" s="37" t="s">
        <v>399</v>
      </c>
      <c r="I953" s="36">
        <v>4703</v>
      </c>
      <c r="J953" s="36" t="s">
        <v>462</v>
      </c>
      <c r="K953" s="38">
        <v>45776</v>
      </c>
      <c r="L953" s="36">
        <v>248</v>
      </c>
      <c r="M953" s="73">
        <f t="shared" si="44"/>
        <v>299.04000000000002</v>
      </c>
      <c r="N953" s="39">
        <v>299.04000000000002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1441|1440011|308|2025|18715391000196|4703|299,81</v>
      </c>
      <c r="B954" s="52" t="str">
        <f t="shared" si="43"/>
        <v>1441|1440011|308|2025|249</v>
      </c>
      <c r="C954" s="36">
        <v>1441</v>
      </c>
      <c r="D954" s="36">
        <v>1440011</v>
      </c>
      <c r="E954" s="36">
        <v>308</v>
      </c>
      <c r="F954" s="36">
        <v>2025</v>
      </c>
      <c r="G954" s="36">
        <v>18715391000196</v>
      </c>
      <c r="H954" s="37" t="s">
        <v>399</v>
      </c>
      <c r="I954" s="36">
        <v>4703</v>
      </c>
      <c r="J954" s="36" t="s">
        <v>462</v>
      </c>
      <c r="K954" s="38">
        <v>45776</v>
      </c>
      <c r="L954" s="36">
        <v>249</v>
      </c>
      <c r="M954" s="73">
        <f t="shared" si="44"/>
        <v>299.81</v>
      </c>
      <c r="N954" s="39">
        <v>299.81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1441|1440011|308|2025|18715391000196|4703|299,81</v>
      </c>
      <c r="B955" s="52" t="str">
        <f t="shared" si="43"/>
        <v>1441|1440011|308|2025|250</v>
      </c>
      <c r="C955" s="36">
        <v>1441</v>
      </c>
      <c r="D955" s="36">
        <v>1440011</v>
      </c>
      <c r="E955" s="36">
        <v>308</v>
      </c>
      <c r="F955" s="36">
        <v>2025</v>
      </c>
      <c r="G955" s="36">
        <v>18715391000196</v>
      </c>
      <c r="H955" s="37" t="s">
        <v>399</v>
      </c>
      <c r="I955" s="36">
        <v>4703</v>
      </c>
      <c r="J955" s="36" t="s">
        <v>462</v>
      </c>
      <c r="K955" s="38">
        <v>45776</v>
      </c>
      <c r="L955" s="36">
        <v>250</v>
      </c>
      <c r="M955" s="73">
        <f t="shared" si="44"/>
        <v>299.81</v>
      </c>
      <c r="N955" s="39">
        <v>299.81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1441|1440011|308|2025|18715391000196|4703|253,28</v>
      </c>
      <c r="B956" s="52" t="str">
        <f t="shared" si="43"/>
        <v>1441|1440011|308|2025|251</v>
      </c>
      <c r="C956" s="36">
        <v>1441</v>
      </c>
      <c r="D956" s="36">
        <v>1440011</v>
      </c>
      <c r="E956" s="36">
        <v>308</v>
      </c>
      <c r="F956" s="36">
        <v>2025</v>
      </c>
      <c r="G956" s="36">
        <v>18715391000196</v>
      </c>
      <c r="H956" s="37" t="s">
        <v>399</v>
      </c>
      <c r="I956" s="36">
        <v>4703</v>
      </c>
      <c r="J956" s="36" t="s">
        <v>462</v>
      </c>
      <c r="K956" s="38">
        <v>45776</v>
      </c>
      <c r="L956" s="36">
        <v>251</v>
      </c>
      <c r="M956" s="73">
        <f t="shared" si="44"/>
        <v>253.28</v>
      </c>
      <c r="N956" s="39">
        <v>253.28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1441|1440011|308|2025|18715391000196|4703|297,53</v>
      </c>
      <c r="B957" s="52" t="str">
        <f t="shared" si="43"/>
        <v>1441|1440011|308|2025|252</v>
      </c>
      <c r="C957" s="36">
        <v>1441</v>
      </c>
      <c r="D957" s="36">
        <v>1440011</v>
      </c>
      <c r="E957" s="36">
        <v>308</v>
      </c>
      <c r="F957" s="36">
        <v>2025</v>
      </c>
      <c r="G957" s="36">
        <v>18715391000196</v>
      </c>
      <c r="H957" s="37" t="s">
        <v>399</v>
      </c>
      <c r="I957" s="36">
        <v>4703</v>
      </c>
      <c r="J957" s="36" t="s">
        <v>462</v>
      </c>
      <c r="K957" s="38">
        <v>45776</v>
      </c>
      <c r="L957" s="36">
        <v>252</v>
      </c>
      <c r="M957" s="73">
        <f t="shared" si="44"/>
        <v>297.52999999999997</v>
      </c>
      <c r="N957" s="39">
        <v>297.52999999999997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1441|1440011|308|2025|18715391000196|4703|273,18</v>
      </c>
      <c r="B958" s="52" t="str">
        <f t="shared" si="43"/>
        <v>1441|1440011|308|2025|253</v>
      </c>
      <c r="C958" s="36">
        <v>1441</v>
      </c>
      <c r="D958" s="36">
        <v>1440011</v>
      </c>
      <c r="E958" s="36">
        <v>308</v>
      </c>
      <c r="F958" s="36">
        <v>2025</v>
      </c>
      <c r="G958" s="36">
        <v>18715391000196</v>
      </c>
      <c r="H958" s="37" t="s">
        <v>399</v>
      </c>
      <c r="I958" s="36">
        <v>4703</v>
      </c>
      <c r="J958" s="36" t="s">
        <v>462</v>
      </c>
      <c r="K958" s="38">
        <v>45776</v>
      </c>
      <c r="L958" s="36">
        <v>253</v>
      </c>
      <c r="M958" s="73">
        <f t="shared" si="44"/>
        <v>273.18</v>
      </c>
      <c r="N958" s="39">
        <v>273.18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1441|1440011|308|2025|18715391000196|4703|298,66</v>
      </c>
      <c r="B959" s="52" t="str">
        <f t="shared" si="43"/>
        <v>1441|1440011|308|2025|254</v>
      </c>
      <c r="C959" s="36">
        <v>1441</v>
      </c>
      <c r="D959" s="36">
        <v>1440011</v>
      </c>
      <c r="E959" s="36">
        <v>308</v>
      </c>
      <c r="F959" s="36">
        <v>2025</v>
      </c>
      <c r="G959" s="36">
        <v>18715391000196</v>
      </c>
      <c r="H959" s="37" t="s">
        <v>399</v>
      </c>
      <c r="I959" s="36">
        <v>4703</v>
      </c>
      <c r="J959" s="36" t="s">
        <v>462</v>
      </c>
      <c r="K959" s="38">
        <v>45776</v>
      </c>
      <c r="L959" s="36">
        <v>254</v>
      </c>
      <c r="M959" s="73">
        <f t="shared" si="44"/>
        <v>298.66000000000003</v>
      </c>
      <c r="N959" s="39">
        <v>298.66000000000003</v>
      </c>
      <c r="O959" s="39">
        <v>0</v>
      </c>
      <c r="P959" s="33">
        <v>0</v>
      </c>
    </row>
    <row r="960" spans="1:16" ht="24.95" customHeight="1" x14ac:dyDescent="0.2">
      <c r="A960" s="52" t="str">
        <f t="shared" si="42"/>
        <v>1441|1440011|308|2025|18715391000196|4703|299,04</v>
      </c>
      <c r="B960" s="52" t="str">
        <f t="shared" si="43"/>
        <v>1441|1440011|308|2025|255</v>
      </c>
      <c r="C960" s="36">
        <v>1441</v>
      </c>
      <c r="D960" s="36">
        <v>1440011</v>
      </c>
      <c r="E960" s="36">
        <v>308</v>
      </c>
      <c r="F960" s="36">
        <v>2025</v>
      </c>
      <c r="G960" s="36">
        <v>18715391000196</v>
      </c>
      <c r="H960" s="37" t="s">
        <v>399</v>
      </c>
      <c r="I960" s="36">
        <v>4703</v>
      </c>
      <c r="J960" s="36" t="s">
        <v>462</v>
      </c>
      <c r="K960" s="38">
        <v>45776</v>
      </c>
      <c r="L960" s="36">
        <v>255</v>
      </c>
      <c r="M960" s="73">
        <f t="shared" si="44"/>
        <v>299.04000000000002</v>
      </c>
      <c r="N960" s="39">
        <v>299.04000000000002</v>
      </c>
      <c r="O960" s="39">
        <v>0</v>
      </c>
      <c r="P960" s="33">
        <v>0</v>
      </c>
    </row>
    <row r="961" spans="1:16" ht="24.95" customHeight="1" x14ac:dyDescent="0.2">
      <c r="A961" s="52" t="str">
        <f t="shared" si="42"/>
        <v>1441|1440011|308|2025|18715391000196|4703|299,81</v>
      </c>
      <c r="B961" s="52" t="str">
        <f t="shared" si="43"/>
        <v>1441|1440011|308|2025|256</v>
      </c>
      <c r="C961" s="36">
        <v>1441</v>
      </c>
      <c r="D961" s="36">
        <v>1440011</v>
      </c>
      <c r="E961" s="36">
        <v>308</v>
      </c>
      <c r="F961" s="36">
        <v>2025</v>
      </c>
      <c r="G961" s="36">
        <v>18715391000196</v>
      </c>
      <c r="H961" s="37" t="s">
        <v>399</v>
      </c>
      <c r="I961" s="36">
        <v>4703</v>
      </c>
      <c r="J961" s="36" t="s">
        <v>462</v>
      </c>
      <c r="K961" s="38">
        <v>45776</v>
      </c>
      <c r="L961" s="36">
        <v>256</v>
      </c>
      <c r="M961" s="73">
        <f t="shared" si="44"/>
        <v>299.81</v>
      </c>
      <c r="N961" s="39">
        <v>299.81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1441|1440011|308|2025|18715391000196|4703|299,81</v>
      </c>
      <c r="B962" s="52" t="str">
        <f t="shared" si="43"/>
        <v>1441|1440011|308|2025|257</v>
      </c>
      <c r="C962" s="36">
        <v>1441</v>
      </c>
      <c r="D962" s="36">
        <v>1440011</v>
      </c>
      <c r="E962" s="36">
        <v>308</v>
      </c>
      <c r="F962" s="36">
        <v>2025</v>
      </c>
      <c r="G962" s="36">
        <v>18715391000196</v>
      </c>
      <c r="H962" s="37" t="s">
        <v>399</v>
      </c>
      <c r="I962" s="36">
        <v>4703</v>
      </c>
      <c r="J962" s="36" t="s">
        <v>462</v>
      </c>
      <c r="K962" s="38">
        <v>45776</v>
      </c>
      <c r="L962" s="36">
        <v>257</v>
      </c>
      <c r="M962" s="73">
        <f t="shared" si="44"/>
        <v>299.81</v>
      </c>
      <c r="N962" s="39">
        <v>299.81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1441|1440011|308|2025|18715391000196|4703|2200,38</v>
      </c>
      <c r="B963" s="52" t="str">
        <f t="shared" si="43"/>
        <v>1441|1440011|308|2025|258</v>
      </c>
      <c r="C963" s="36">
        <v>1441</v>
      </c>
      <c r="D963" s="36">
        <v>1440011</v>
      </c>
      <c r="E963" s="36">
        <v>308</v>
      </c>
      <c r="F963" s="36">
        <v>2025</v>
      </c>
      <c r="G963" s="36">
        <v>18715391000196</v>
      </c>
      <c r="H963" s="37" t="s">
        <v>399</v>
      </c>
      <c r="I963" s="36">
        <v>4703</v>
      </c>
      <c r="J963" s="36" t="s">
        <v>462</v>
      </c>
      <c r="K963" s="38">
        <v>45776</v>
      </c>
      <c r="L963" s="36">
        <v>258</v>
      </c>
      <c r="M963" s="73">
        <f t="shared" si="44"/>
        <v>2200.38</v>
      </c>
      <c r="N963" s="39">
        <v>2200.38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1441|1440011|308|2025|18715391000196|4703|63,98</v>
      </c>
      <c r="B964" s="52" t="str">
        <f t="shared" si="43"/>
        <v>1441|1440011|308|2025|259</v>
      </c>
      <c r="C964" s="36">
        <v>1441</v>
      </c>
      <c r="D964" s="36">
        <v>1440011</v>
      </c>
      <c r="E964" s="36">
        <v>308</v>
      </c>
      <c r="F964" s="36">
        <v>2025</v>
      </c>
      <c r="G964" s="36">
        <v>18715391000196</v>
      </c>
      <c r="H964" s="37" t="s">
        <v>399</v>
      </c>
      <c r="I964" s="36">
        <v>4703</v>
      </c>
      <c r="J964" s="36" t="s">
        <v>462</v>
      </c>
      <c r="K964" s="38">
        <v>45776</v>
      </c>
      <c r="L964" s="36">
        <v>259</v>
      </c>
      <c r="M964" s="73">
        <f t="shared" si="44"/>
        <v>63.98</v>
      </c>
      <c r="N964" s="39">
        <v>63.98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1441|1440011|308|2025|18715391000196|4703|63,98</v>
      </c>
      <c r="B965" s="52" t="str">
        <f t="shared" ref="B965:B1028" si="46">C965&amp;"|"&amp;D965&amp;"|"&amp;E965&amp;"|"&amp;F965&amp;"|"&amp;L965</f>
        <v>1441|1440011|308|2025|260</v>
      </c>
      <c r="C965" s="36">
        <v>1441</v>
      </c>
      <c r="D965" s="36">
        <v>1440011</v>
      </c>
      <c r="E965" s="36">
        <v>308</v>
      </c>
      <c r="F965" s="36">
        <v>2025</v>
      </c>
      <c r="G965" s="36">
        <v>18715391000196</v>
      </c>
      <c r="H965" s="37" t="s">
        <v>399</v>
      </c>
      <c r="I965" s="36">
        <v>4703</v>
      </c>
      <c r="J965" s="36" t="s">
        <v>462</v>
      </c>
      <c r="K965" s="38">
        <v>45776</v>
      </c>
      <c r="L965" s="36">
        <v>260</v>
      </c>
      <c r="M965" s="73">
        <f t="shared" si="44"/>
        <v>63.98</v>
      </c>
      <c r="N965" s="39">
        <v>63.98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1441|1440011|308|2025|18715391000196|4703|63,98</v>
      </c>
      <c r="B966" s="52" t="str">
        <f t="shared" si="46"/>
        <v>1441|1440011|308|2025|261</v>
      </c>
      <c r="C966" s="36">
        <v>1441</v>
      </c>
      <c r="D966" s="36">
        <v>1440011</v>
      </c>
      <c r="E966" s="36">
        <v>308</v>
      </c>
      <c r="F966" s="36">
        <v>2025</v>
      </c>
      <c r="G966" s="36">
        <v>18715391000196</v>
      </c>
      <c r="H966" s="37" t="s">
        <v>399</v>
      </c>
      <c r="I966" s="36">
        <v>4703</v>
      </c>
      <c r="J966" s="36" t="s">
        <v>462</v>
      </c>
      <c r="K966" s="38">
        <v>45776</v>
      </c>
      <c r="L966" s="36">
        <v>261</v>
      </c>
      <c r="M966" s="73">
        <f t="shared" ref="M966:M1029" si="47">N966+O966</f>
        <v>63.98</v>
      </c>
      <c r="N966" s="39">
        <v>63.98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1441|1440011|308|2025|18715391000196|4703|63,98</v>
      </c>
      <c r="B967" s="52" t="str">
        <f t="shared" si="46"/>
        <v>1441|1440011|308|2025|262</v>
      </c>
      <c r="C967" s="36">
        <v>1441</v>
      </c>
      <c r="D967" s="36">
        <v>1440011</v>
      </c>
      <c r="E967" s="36">
        <v>308</v>
      </c>
      <c r="F967" s="36">
        <v>2025</v>
      </c>
      <c r="G967" s="36">
        <v>18715391000196</v>
      </c>
      <c r="H967" s="37" t="s">
        <v>399</v>
      </c>
      <c r="I967" s="36">
        <v>4703</v>
      </c>
      <c r="J967" s="36" t="s">
        <v>462</v>
      </c>
      <c r="K967" s="38">
        <v>45776</v>
      </c>
      <c r="L967" s="36">
        <v>262</v>
      </c>
      <c r="M967" s="73">
        <f t="shared" si="47"/>
        <v>63.98</v>
      </c>
      <c r="N967" s="39">
        <v>63.98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1441|1440011|308|2025|18715391000196|4703|63,98</v>
      </c>
      <c r="B968" s="52" t="str">
        <f t="shared" si="46"/>
        <v>1441|1440011|308|2025|263</v>
      </c>
      <c r="C968" s="36">
        <v>1441</v>
      </c>
      <c r="D968" s="36">
        <v>1440011</v>
      </c>
      <c r="E968" s="36">
        <v>308</v>
      </c>
      <c r="F968" s="36">
        <v>2025</v>
      </c>
      <c r="G968" s="36">
        <v>18715391000196</v>
      </c>
      <c r="H968" s="37" t="s">
        <v>399</v>
      </c>
      <c r="I968" s="36">
        <v>4703</v>
      </c>
      <c r="J968" s="36" t="s">
        <v>462</v>
      </c>
      <c r="K968" s="38">
        <v>45776</v>
      </c>
      <c r="L968" s="36">
        <v>263</v>
      </c>
      <c r="M968" s="73">
        <f t="shared" si="47"/>
        <v>63.98</v>
      </c>
      <c r="N968" s="39">
        <v>63.98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1441|1440011|308|2025|18715391000196|4703|63,98</v>
      </c>
      <c r="B969" s="52" t="str">
        <f t="shared" si="46"/>
        <v>1441|1440011|308|2025|264</v>
      </c>
      <c r="C969" s="36">
        <v>1441</v>
      </c>
      <c r="D969" s="36">
        <v>1440011</v>
      </c>
      <c r="E969" s="36">
        <v>308</v>
      </c>
      <c r="F969" s="36">
        <v>2025</v>
      </c>
      <c r="G969" s="36">
        <v>18715391000196</v>
      </c>
      <c r="H969" s="37" t="s">
        <v>399</v>
      </c>
      <c r="I969" s="36">
        <v>4703</v>
      </c>
      <c r="J969" s="36" t="s">
        <v>462</v>
      </c>
      <c r="K969" s="38">
        <v>45776</v>
      </c>
      <c r="L969" s="36">
        <v>264</v>
      </c>
      <c r="M969" s="73">
        <f t="shared" si="47"/>
        <v>63.98</v>
      </c>
      <c r="N969" s="39">
        <v>63.98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1441|1440011|309|2025|18602011000107|4703|259,2</v>
      </c>
      <c r="B970" s="52" t="str">
        <f t="shared" si="46"/>
        <v>1441|1440011|309|2025|2477</v>
      </c>
      <c r="C970" s="36">
        <v>1441</v>
      </c>
      <c r="D970" s="36">
        <v>1440011</v>
      </c>
      <c r="E970" s="36">
        <v>309</v>
      </c>
      <c r="F970" s="36">
        <v>2025</v>
      </c>
      <c r="G970" s="36">
        <v>18602011000107</v>
      </c>
      <c r="H970" s="37" t="s">
        <v>389</v>
      </c>
      <c r="I970" s="36">
        <v>4703</v>
      </c>
      <c r="J970" s="36" t="s">
        <v>462</v>
      </c>
      <c r="K970" s="38">
        <v>45770</v>
      </c>
      <c r="L970" s="36">
        <v>2477</v>
      </c>
      <c r="M970" s="73">
        <f t="shared" si="47"/>
        <v>259.2</v>
      </c>
      <c r="N970" s="39">
        <v>259.2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1441|1440011|309|2025|18602011000107|4703|257,39</v>
      </c>
      <c r="B971" s="52" t="str">
        <f t="shared" si="46"/>
        <v>1441|1440011|309|2025|2478</v>
      </c>
      <c r="C971" s="36">
        <v>1441</v>
      </c>
      <c r="D971" s="36">
        <v>1440011</v>
      </c>
      <c r="E971" s="36">
        <v>309</v>
      </c>
      <c r="F971" s="36">
        <v>2025</v>
      </c>
      <c r="G971" s="36">
        <v>18602011000107</v>
      </c>
      <c r="H971" s="37" t="s">
        <v>389</v>
      </c>
      <c r="I971" s="36">
        <v>4703</v>
      </c>
      <c r="J971" s="36" t="s">
        <v>462</v>
      </c>
      <c r="K971" s="38">
        <v>45770</v>
      </c>
      <c r="L971" s="36">
        <v>2478</v>
      </c>
      <c r="M971" s="73">
        <f t="shared" si="47"/>
        <v>257.39</v>
      </c>
      <c r="N971" s="39">
        <v>257.39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1441|1440011|309|2025|18602011000107|4703|308,21</v>
      </c>
      <c r="B972" s="52" t="str">
        <f t="shared" si="46"/>
        <v>1441|1440011|309|2025|2479</v>
      </c>
      <c r="C972" s="36">
        <v>1441</v>
      </c>
      <c r="D972" s="36">
        <v>1440011</v>
      </c>
      <c r="E972" s="36">
        <v>309</v>
      </c>
      <c r="F972" s="36">
        <v>2025</v>
      </c>
      <c r="G972" s="36">
        <v>18602011000107</v>
      </c>
      <c r="H972" s="37" t="s">
        <v>389</v>
      </c>
      <c r="I972" s="36">
        <v>4703</v>
      </c>
      <c r="J972" s="36" t="s">
        <v>462</v>
      </c>
      <c r="K972" s="38">
        <v>45770</v>
      </c>
      <c r="L972" s="36">
        <v>2479</v>
      </c>
      <c r="M972" s="73">
        <f t="shared" si="47"/>
        <v>308.20999999999998</v>
      </c>
      <c r="N972" s="39">
        <v>308.20999999999998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1441|1440011|309|2025|18602011000107|4703|231,77</v>
      </c>
      <c r="B973" s="52" t="str">
        <f t="shared" si="46"/>
        <v>1441|1440011|309|2025|2480</v>
      </c>
      <c r="C973" s="36">
        <v>1441</v>
      </c>
      <c r="D973" s="36">
        <v>1440011</v>
      </c>
      <c r="E973" s="36">
        <v>309</v>
      </c>
      <c r="F973" s="36">
        <v>2025</v>
      </c>
      <c r="G973" s="36">
        <v>18602011000107</v>
      </c>
      <c r="H973" s="37" t="s">
        <v>389</v>
      </c>
      <c r="I973" s="36">
        <v>4703</v>
      </c>
      <c r="J973" s="36" t="s">
        <v>462</v>
      </c>
      <c r="K973" s="38">
        <v>45770</v>
      </c>
      <c r="L973" s="36">
        <v>2480</v>
      </c>
      <c r="M973" s="73">
        <f t="shared" si="47"/>
        <v>380.19</v>
      </c>
      <c r="N973" s="39">
        <v>380.19</v>
      </c>
      <c r="O973" s="39">
        <v>0</v>
      </c>
      <c r="P973" s="33">
        <v>148.41999999999999</v>
      </c>
    </row>
    <row r="974" spans="1:16" ht="24.95" customHeight="1" x14ac:dyDescent="0.2">
      <c r="A974" s="52" t="str">
        <f t="shared" si="45"/>
        <v>1441|1440011|309|2025|18602011000107|4703|227,81</v>
      </c>
      <c r="B974" s="52" t="str">
        <f t="shared" si="46"/>
        <v>1441|1440011|309|2025|2481</v>
      </c>
      <c r="C974" s="36">
        <v>1441</v>
      </c>
      <c r="D974" s="36">
        <v>1440011</v>
      </c>
      <c r="E974" s="36">
        <v>309</v>
      </c>
      <c r="F974" s="36">
        <v>2025</v>
      </c>
      <c r="G974" s="36">
        <v>18602011000107</v>
      </c>
      <c r="H974" s="37" t="s">
        <v>389</v>
      </c>
      <c r="I974" s="36">
        <v>4703</v>
      </c>
      <c r="J974" s="36" t="s">
        <v>462</v>
      </c>
      <c r="K974" s="38">
        <v>45770</v>
      </c>
      <c r="L974" s="36">
        <v>2481</v>
      </c>
      <c r="M974" s="73">
        <f t="shared" si="47"/>
        <v>363.83</v>
      </c>
      <c r="N974" s="39">
        <v>363.83</v>
      </c>
      <c r="O974" s="39">
        <v>0</v>
      </c>
      <c r="P974" s="33">
        <v>136.02000000000001</v>
      </c>
    </row>
    <row r="975" spans="1:16" ht="24.95" customHeight="1" x14ac:dyDescent="0.2">
      <c r="A975" s="52" t="str">
        <f t="shared" si="45"/>
        <v>1441|1440011|309|2025|18602011000107|4703|276,57</v>
      </c>
      <c r="B975" s="52" t="str">
        <f t="shared" si="46"/>
        <v>1441|1440011|309|2025|2482</v>
      </c>
      <c r="C975" s="36">
        <v>1441</v>
      </c>
      <c r="D975" s="36">
        <v>1440011</v>
      </c>
      <c r="E975" s="36">
        <v>309</v>
      </c>
      <c r="F975" s="36">
        <v>2025</v>
      </c>
      <c r="G975" s="36">
        <v>18602011000107</v>
      </c>
      <c r="H975" s="37" t="s">
        <v>389</v>
      </c>
      <c r="I975" s="36">
        <v>4703</v>
      </c>
      <c r="J975" s="36" t="s">
        <v>462</v>
      </c>
      <c r="K975" s="38">
        <v>45770</v>
      </c>
      <c r="L975" s="36">
        <v>2482</v>
      </c>
      <c r="M975" s="73">
        <f t="shared" si="47"/>
        <v>276.57</v>
      </c>
      <c r="N975" s="39">
        <v>276.57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1441|1440011|309|2025|18602011000107|4703|287,74</v>
      </c>
      <c r="B976" s="52" t="str">
        <f t="shared" si="46"/>
        <v>1441|1440011|309|2025|2483</v>
      </c>
      <c r="C976" s="36">
        <v>1441</v>
      </c>
      <c r="D976" s="36">
        <v>1440011</v>
      </c>
      <c r="E976" s="36">
        <v>309</v>
      </c>
      <c r="F976" s="36">
        <v>2025</v>
      </c>
      <c r="G976" s="36">
        <v>18602011000107</v>
      </c>
      <c r="H976" s="37" t="s">
        <v>389</v>
      </c>
      <c r="I976" s="36">
        <v>4703</v>
      </c>
      <c r="J976" s="36" t="s">
        <v>462</v>
      </c>
      <c r="K976" s="38">
        <v>45770</v>
      </c>
      <c r="L976" s="36">
        <v>2483</v>
      </c>
      <c r="M976" s="73">
        <f t="shared" si="47"/>
        <v>287.74</v>
      </c>
      <c r="N976" s="39">
        <v>287.74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1441|1440011|311|2025|8872773652|9399|939,4</v>
      </c>
      <c r="B977" s="52" t="str">
        <f t="shared" si="46"/>
        <v>1441|1440011|311|2025|2493</v>
      </c>
      <c r="C977" s="36">
        <v>1441</v>
      </c>
      <c r="D977" s="36">
        <v>1440011</v>
      </c>
      <c r="E977" s="36">
        <v>311</v>
      </c>
      <c r="F977" s="36">
        <v>2025</v>
      </c>
      <c r="G977" s="36">
        <v>8872773652</v>
      </c>
      <c r="H977" s="37" t="s">
        <v>297</v>
      </c>
      <c r="I977" s="36">
        <v>9399</v>
      </c>
      <c r="J977" s="36" t="s">
        <v>470</v>
      </c>
      <c r="K977" s="38">
        <v>45771</v>
      </c>
      <c r="L977" s="36">
        <v>2493</v>
      </c>
      <c r="M977" s="73">
        <f t="shared" si="47"/>
        <v>939.4</v>
      </c>
      <c r="N977" s="39">
        <v>939.4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1441|1440011|312|2025|11497784662|9399|1140,7</v>
      </c>
      <c r="B978" s="52" t="str">
        <f t="shared" si="46"/>
        <v>1441|1440011|312|2025|2491</v>
      </c>
      <c r="C978" s="36">
        <v>1441</v>
      </c>
      <c r="D978" s="36">
        <v>1440011</v>
      </c>
      <c r="E978" s="36">
        <v>312</v>
      </c>
      <c r="F978" s="36">
        <v>2025</v>
      </c>
      <c r="G978" s="36">
        <v>11497784662</v>
      </c>
      <c r="H978" s="37" t="s">
        <v>299</v>
      </c>
      <c r="I978" s="36">
        <v>9399</v>
      </c>
      <c r="J978" s="36" t="s">
        <v>470</v>
      </c>
      <c r="K978" s="38">
        <v>45771</v>
      </c>
      <c r="L978" s="36">
        <v>2491</v>
      </c>
      <c r="M978" s="73">
        <f t="shared" si="47"/>
        <v>1140.7</v>
      </c>
      <c r="N978" s="39">
        <v>1140.7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1441|1440011|313|2025|18837278000183|4703|226,71</v>
      </c>
      <c r="B979" s="52" t="str">
        <f t="shared" si="46"/>
        <v>1441|1440011|313|2025|2510</v>
      </c>
      <c r="C979" s="36">
        <v>1441</v>
      </c>
      <c r="D979" s="36">
        <v>1440011</v>
      </c>
      <c r="E979" s="36">
        <v>313</v>
      </c>
      <c r="F979" s="36">
        <v>2025</v>
      </c>
      <c r="G979" s="36">
        <v>18837278000183</v>
      </c>
      <c r="H979" s="37" t="s">
        <v>407</v>
      </c>
      <c r="I979" s="36">
        <v>4703</v>
      </c>
      <c r="J979" s="36" t="s">
        <v>462</v>
      </c>
      <c r="K979" s="38">
        <v>45771</v>
      </c>
      <c r="L979" s="36">
        <v>2510</v>
      </c>
      <c r="M979" s="73">
        <f t="shared" si="47"/>
        <v>226.71</v>
      </c>
      <c r="N979" s="39">
        <v>226.71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1441|1440011|313|2025|18837278000183|4703|193,33</v>
      </c>
      <c r="B980" s="52" t="str">
        <f t="shared" si="46"/>
        <v>1441|1440011|313|2025|2511</v>
      </c>
      <c r="C980" s="36">
        <v>1441</v>
      </c>
      <c r="D980" s="36">
        <v>1440011</v>
      </c>
      <c r="E980" s="36">
        <v>313</v>
      </c>
      <c r="F980" s="36">
        <v>2025</v>
      </c>
      <c r="G980" s="36">
        <v>18837278000183</v>
      </c>
      <c r="H980" s="37" t="s">
        <v>407</v>
      </c>
      <c r="I980" s="36">
        <v>4703</v>
      </c>
      <c r="J980" s="36" t="s">
        <v>462</v>
      </c>
      <c r="K980" s="38">
        <v>45771</v>
      </c>
      <c r="L980" s="36">
        <v>2511</v>
      </c>
      <c r="M980" s="73">
        <f t="shared" si="47"/>
        <v>193.33</v>
      </c>
      <c r="N980" s="39">
        <v>193.33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1441|1440011|314|2025|24996969000122|4707|106,6</v>
      </c>
      <c r="B981" s="52" t="str">
        <f t="shared" si="46"/>
        <v>1441|1440011|314|2025|2507</v>
      </c>
      <c r="C981" s="36">
        <v>1441</v>
      </c>
      <c r="D981" s="36">
        <v>1440011</v>
      </c>
      <c r="E981" s="36">
        <v>314</v>
      </c>
      <c r="F981" s="36">
        <v>2025</v>
      </c>
      <c r="G981" s="36">
        <v>24996969000122</v>
      </c>
      <c r="H981" s="37" t="s">
        <v>422</v>
      </c>
      <c r="I981" s="36">
        <v>4707</v>
      </c>
      <c r="J981" s="36" t="s">
        <v>462</v>
      </c>
      <c r="K981" s="38">
        <v>45771</v>
      </c>
      <c r="L981" s="36">
        <v>2507</v>
      </c>
      <c r="M981" s="73">
        <f t="shared" si="47"/>
        <v>106.6</v>
      </c>
      <c r="N981" s="39">
        <v>106.6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1441|1440011|315|2025|32239405000173|9312|12605,41</v>
      </c>
      <c r="B982" s="52" t="str">
        <f t="shared" si="46"/>
        <v>1441|1440011|315|2025|2634</v>
      </c>
      <c r="C982" s="36">
        <v>1441</v>
      </c>
      <c r="D982" s="36">
        <v>1440011</v>
      </c>
      <c r="E982" s="36">
        <v>315</v>
      </c>
      <c r="F982" s="36">
        <v>2025</v>
      </c>
      <c r="G982" s="36">
        <v>32239405000173</v>
      </c>
      <c r="H982" s="37" t="s">
        <v>212</v>
      </c>
      <c r="I982" s="36">
        <v>9312</v>
      </c>
      <c r="J982" s="36" t="s">
        <v>470</v>
      </c>
      <c r="K982" s="38">
        <v>45782</v>
      </c>
      <c r="L982" s="36">
        <v>2634</v>
      </c>
      <c r="M982" s="73">
        <f t="shared" si="47"/>
        <v>12605.41</v>
      </c>
      <c r="N982" s="39">
        <v>12605.41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1441|1440011|318|2025|18715441000135|4703|1893,02</v>
      </c>
      <c r="B983" s="52" t="str">
        <f t="shared" si="46"/>
        <v>1441|1440011|318|2025|2960</v>
      </c>
      <c r="C983" s="36">
        <v>1441</v>
      </c>
      <c r="D983" s="36">
        <v>1440011</v>
      </c>
      <c r="E983" s="36">
        <v>318</v>
      </c>
      <c r="F983" s="36">
        <v>2025</v>
      </c>
      <c r="G983" s="36">
        <v>18715441000135</v>
      </c>
      <c r="H983" s="37" t="s">
        <v>403</v>
      </c>
      <c r="I983" s="36">
        <v>4703</v>
      </c>
      <c r="J983" s="36" t="s">
        <v>462</v>
      </c>
      <c r="K983" s="38">
        <v>45790</v>
      </c>
      <c r="L983" s="36">
        <v>2960</v>
      </c>
      <c r="M983" s="73">
        <f t="shared" si="47"/>
        <v>1893.02</v>
      </c>
      <c r="N983" s="39">
        <v>1893.02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1441|1440011|334|2024|11568355000106|3904|1004,4</v>
      </c>
      <c r="B984" s="52" t="str">
        <f t="shared" si="46"/>
        <v>1441|1440011|334|2024|1927</v>
      </c>
      <c r="C984" s="36">
        <v>1441</v>
      </c>
      <c r="D984" s="36">
        <v>1440011</v>
      </c>
      <c r="E984" s="36">
        <v>334</v>
      </c>
      <c r="F984" s="36">
        <v>2024</v>
      </c>
      <c r="G984" s="36">
        <v>11568355000106</v>
      </c>
      <c r="H984" s="37" t="s">
        <v>253</v>
      </c>
      <c r="I984" s="36">
        <v>3904</v>
      </c>
      <c r="J984" s="36" t="s">
        <v>309</v>
      </c>
      <c r="K984" s="38">
        <v>45750</v>
      </c>
      <c r="L984" s="36">
        <v>1927</v>
      </c>
      <c r="M984" s="73">
        <f t="shared" si="47"/>
        <v>1004.4</v>
      </c>
      <c r="N984" s="39">
        <v>1004.4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1441|1440011|334|2024|11568355000106|3904|516,15</v>
      </c>
      <c r="B985" s="52" t="str">
        <f t="shared" si="46"/>
        <v>1441|1440011|334|2024|1928</v>
      </c>
      <c r="C985" s="36">
        <v>1441</v>
      </c>
      <c r="D985" s="36">
        <v>1440011</v>
      </c>
      <c r="E985" s="36">
        <v>334</v>
      </c>
      <c r="F985" s="36">
        <v>2024</v>
      </c>
      <c r="G985" s="36">
        <v>11568355000106</v>
      </c>
      <c r="H985" s="37" t="s">
        <v>253</v>
      </c>
      <c r="I985" s="36">
        <v>3904</v>
      </c>
      <c r="J985" s="36" t="s">
        <v>309</v>
      </c>
      <c r="K985" s="38">
        <v>45750</v>
      </c>
      <c r="L985" s="36">
        <v>1928</v>
      </c>
      <c r="M985" s="73">
        <f t="shared" si="47"/>
        <v>516.15</v>
      </c>
      <c r="N985" s="39">
        <v>516.15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1441|1440011|400|2024|11568355000106|3904|10210,12</v>
      </c>
      <c r="B986" s="52" t="str">
        <f t="shared" si="46"/>
        <v>1441|1440011|400|2024|2631</v>
      </c>
      <c r="C986" s="36">
        <v>1441</v>
      </c>
      <c r="D986" s="36">
        <v>1440011</v>
      </c>
      <c r="E986" s="36">
        <v>400</v>
      </c>
      <c r="F986" s="36">
        <v>2024</v>
      </c>
      <c r="G986" s="36">
        <v>11568355000106</v>
      </c>
      <c r="H986" s="37" t="s">
        <v>253</v>
      </c>
      <c r="I986" s="36">
        <v>3904</v>
      </c>
      <c r="J986" s="36" t="s">
        <v>309</v>
      </c>
      <c r="K986" s="38">
        <v>45782</v>
      </c>
      <c r="L986" s="36">
        <v>2631</v>
      </c>
      <c r="M986" s="73">
        <f t="shared" si="47"/>
        <v>10210.120000000001</v>
      </c>
      <c r="N986" s="39">
        <v>10210.120000000001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eb0982ca-2f34-4782-ae56-e7017963951c"/>
    <ds:schemaRef ds:uri="http://www.w3.org/XML/1998/namespace"/>
    <ds:schemaRef ds:uri="6cdcdf08-9007-4546-b332-2dd8ed0a8e00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2025-05-14T19:27:57Z</cp:lastPrinted>
  <dcterms:created xsi:type="dcterms:W3CDTF">2023-11-07T12:09:56Z</dcterms:created>
  <dcterms:modified xsi:type="dcterms:W3CDTF">2025-05-14T19:30:41Z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